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defaultThemeVersion="124226"/>
  <xr:revisionPtr revIDLastSave="0" documentId="13_ncr:1_{B81E55F3-395B-41B9-9FA3-5684DBC12146}" xr6:coauthVersionLast="47" xr6:coauthVersionMax="47" xr10:uidLastSave="{00000000-0000-0000-0000-000000000000}"/>
  <bookViews>
    <workbookView xWindow="28680" yWindow="-120" windowWidth="29040" windowHeight="15720" tabRatio="838" xr2:uid="{00000000-000D-0000-FFFF-FFFF00000000}"/>
  </bookViews>
  <sheets>
    <sheet name="계약단가산출합계(부식)" sheetId="1" r:id="rId1"/>
    <sheet name="1. 농산" sheetId="8" r:id="rId2"/>
    <sheet name="2. 과일" sheetId="3" r:id="rId3"/>
    <sheet name="3. 수산.건어물" sheetId="4" r:id="rId4"/>
    <sheet name="4. 음료, 유제품" sheetId="5" r:id="rId5"/>
    <sheet name="5. 육류" sheetId="6" r:id="rId6"/>
    <sheet name="6. 공산" sheetId="7" r:id="rId7"/>
  </sheets>
  <definedNames>
    <definedName name="_xlnm._FilterDatabase" localSheetId="1" hidden="1">'1. 농산'!$B$1:$B$110</definedName>
    <definedName name="_xlnm._FilterDatabase" localSheetId="2" hidden="1">'2. 과일'!$B$1:$B$38</definedName>
    <definedName name="_xlnm._FilterDatabase" localSheetId="3" hidden="1">'3. 수산.건어물'!$B$1:$B$46</definedName>
    <definedName name="_xlnm._FilterDatabase" localSheetId="4" hidden="1">'4. 음료, 유제품'!$B$1:$B$30</definedName>
    <definedName name="_xlnm._FilterDatabase" localSheetId="5" hidden="1">'5. 육류'!$A$3:$J$52</definedName>
    <definedName name="_xlnm._FilterDatabase" localSheetId="6" hidden="1">'6. 공산'!$A$3:$J$270</definedName>
    <definedName name="_xlnm.Print_Titles" localSheetId="1">'1. 농산'!$1:$3</definedName>
    <definedName name="_xlnm.Print_Titles" localSheetId="2">'2. 과일'!$1:$3</definedName>
    <definedName name="_xlnm.Print_Titles" localSheetId="3">'3. 수산.건어물'!$1:$3</definedName>
    <definedName name="_xlnm.Print_Titles" localSheetId="4">'4. 음료, 유제품'!$1:$3</definedName>
    <definedName name="_xlnm.Print_Titles" localSheetId="5">'5. 육류'!$1:$3</definedName>
    <definedName name="_xlnm.Print_Titles" localSheetId="6">'6. 공산'!$1:$3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7" l="1"/>
  <c r="G4" i="6"/>
  <c r="G4" i="5"/>
  <c r="G4" i="4"/>
  <c r="G4" i="3"/>
  <c r="G4" i="8"/>
  <c r="E5" i="1"/>
  <c r="D5" i="1"/>
  <c r="C5" i="1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5" i="7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" i="6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5" i="5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5" i="4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5" i="3"/>
  <c r="H5" i="8"/>
  <c r="I100" i="8"/>
  <c r="H100" i="8"/>
  <c r="I99" i="8"/>
  <c r="H99" i="8"/>
  <c r="I98" i="8"/>
  <c r="H98" i="8"/>
  <c r="I97" i="8"/>
  <c r="H97" i="8"/>
  <c r="I96" i="8"/>
  <c r="H96" i="8"/>
  <c r="I95" i="8"/>
  <c r="H95" i="8"/>
  <c r="I94" i="8"/>
  <c r="H94" i="8"/>
  <c r="I93" i="8"/>
  <c r="H93" i="8"/>
  <c r="I92" i="8"/>
  <c r="H92" i="8"/>
  <c r="I91" i="8"/>
  <c r="H91" i="8"/>
  <c r="I90" i="8"/>
  <c r="H90" i="8"/>
  <c r="I89" i="8"/>
  <c r="H89" i="8"/>
  <c r="I88" i="8"/>
  <c r="H88" i="8"/>
  <c r="I87" i="8"/>
  <c r="H87" i="8"/>
  <c r="I86" i="8"/>
  <c r="H86" i="8"/>
  <c r="I85" i="8"/>
  <c r="H85" i="8"/>
  <c r="I84" i="8"/>
  <c r="H84" i="8"/>
  <c r="I83" i="8"/>
  <c r="H83" i="8"/>
  <c r="I82" i="8"/>
  <c r="H82" i="8"/>
  <c r="I81" i="8"/>
  <c r="H81" i="8"/>
  <c r="I80" i="8"/>
  <c r="H80" i="8"/>
  <c r="I79" i="8"/>
  <c r="H79" i="8"/>
  <c r="I78" i="8"/>
  <c r="H78" i="8"/>
  <c r="I77" i="8"/>
  <c r="H77" i="8"/>
  <c r="I76" i="8"/>
  <c r="H76" i="8"/>
  <c r="I75" i="8"/>
  <c r="H75" i="8"/>
  <c r="I74" i="8"/>
  <c r="H74" i="8"/>
  <c r="I73" i="8"/>
  <c r="H73" i="8"/>
  <c r="I72" i="8"/>
  <c r="H72" i="8"/>
  <c r="I71" i="8"/>
  <c r="H71" i="8"/>
  <c r="I70" i="8"/>
  <c r="H70" i="8"/>
  <c r="I69" i="8"/>
  <c r="H69" i="8"/>
  <c r="I68" i="8"/>
  <c r="H68" i="8"/>
  <c r="I67" i="8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9" i="8"/>
  <c r="H49" i="8"/>
  <c r="I48" i="8"/>
  <c r="H48" i="8"/>
  <c r="I47" i="8"/>
  <c r="H47" i="8"/>
  <c r="I46" i="8"/>
  <c r="H46" i="8"/>
  <c r="I45" i="8"/>
  <c r="H45" i="8"/>
  <c r="I44" i="8"/>
  <c r="H44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I6" i="8"/>
  <c r="H6" i="8"/>
  <c r="I5" i="8"/>
  <c r="H101" i="8" l="1"/>
  <c r="H44" i="4"/>
  <c r="H270" i="7"/>
  <c r="H35" i="3"/>
  <c r="I41" i="4" l="1"/>
  <c r="I27" i="3" l="1"/>
  <c r="I30" i="3"/>
  <c r="I5" i="7"/>
  <c r="I10" i="7" l="1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33" i="3"/>
  <c r="I7" i="4"/>
  <c r="I8" i="4"/>
  <c r="I18" i="3"/>
  <c r="I19" i="3"/>
  <c r="I20" i="3"/>
  <c r="I21" i="3"/>
  <c r="I22" i="3"/>
  <c r="I23" i="3"/>
  <c r="I12" i="4"/>
  <c r="I29" i="3"/>
  <c r="I14" i="4"/>
  <c r="I26" i="4"/>
  <c r="I25" i="4"/>
  <c r="I28" i="3" l="1"/>
  <c r="I16" i="4" l="1"/>
  <c r="I17" i="3"/>
  <c r="I16" i="3"/>
  <c r="I5" i="4" l="1"/>
  <c r="C10" i="1"/>
  <c r="I6" i="7" l="1"/>
  <c r="I7" i="7"/>
  <c r="I8" i="7"/>
  <c r="I9" i="7"/>
  <c r="I6" i="6"/>
  <c r="I5" i="6"/>
  <c r="I5" i="5"/>
  <c r="I6" i="5"/>
  <c r="I7" i="5"/>
  <c r="I8" i="5"/>
  <c r="I9" i="5"/>
  <c r="I6" i="4"/>
  <c r="I9" i="4"/>
  <c r="I10" i="4"/>
  <c r="I11" i="4"/>
  <c r="I13" i="4"/>
  <c r="I15" i="4"/>
  <c r="I17" i="4"/>
  <c r="I18" i="4"/>
  <c r="I19" i="4"/>
  <c r="I20" i="4"/>
  <c r="I21" i="4"/>
  <c r="I22" i="4"/>
  <c r="I23" i="4"/>
  <c r="I24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2" i="4"/>
  <c r="I43" i="4"/>
  <c r="I5" i="3"/>
  <c r="I6" i="3"/>
  <c r="I7" i="3"/>
  <c r="I8" i="3"/>
  <c r="I9" i="3"/>
  <c r="I10" i="3"/>
  <c r="I11" i="3"/>
  <c r="I12" i="3"/>
  <c r="I13" i="3"/>
  <c r="I14" i="3"/>
  <c r="I15" i="3"/>
  <c r="I24" i="3"/>
  <c r="I25" i="3"/>
  <c r="I26" i="3"/>
  <c r="I31" i="3"/>
  <c r="I32" i="3"/>
  <c r="I34" i="3"/>
  <c r="E6" i="1" l="1"/>
  <c r="E7" i="1" l="1"/>
  <c r="E10" i="1"/>
  <c r="E9" i="1"/>
  <c r="E8" i="1"/>
  <c r="D10" i="1" l="1"/>
  <c r="D9" i="1"/>
  <c r="D7" i="1"/>
  <c r="D6" i="1"/>
  <c r="D8" i="1"/>
  <c r="C9" i="1" l="1"/>
  <c r="C6" i="1" l="1"/>
  <c r="E11" i="1" l="1"/>
  <c r="C8" i="1" l="1"/>
  <c r="C7" i="1"/>
  <c r="D11" i="1" l="1"/>
  <c r="C11" i="1" l="1"/>
</calcChain>
</file>

<file path=xl/sharedStrings.xml><?xml version="1.0" encoding="utf-8"?>
<sst xmlns="http://schemas.openxmlformats.org/spreadsheetml/2006/main" count="1589" uniqueCount="1042">
  <si>
    <t>농산물</t>
    <phoneticPr fontId="3" type="noConversion"/>
  </si>
  <si>
    <t>과일</t>
    <phoneticPr fontId="3" type="noConversion"/>
  </si>
  <si>
    <t>수산물,건어물</t>
    <phoneticPr fontId="3" type="noConversion"/>
  </si>
  <si>
    <t>육류</t>
    <phoneticPr fontId="3" type="noConversion"/>
  </si>
  <si>
    <t>공산</t>
    <phoneticPr fontId="3" type="noConversion"/>
  </si>
  <si>
    <t>품목명</t>
  </si>
  <si>
    <t>규격</t>
  </si>
  <si>
    <t>단위</t>
  </si>
  <si>
    <t>가지</t>
  </si>
  <si>
    <t>KG, 국내산</t>
    <phoneticPr fontId="4" type="noConversion"/>
  </si>
  <si>
    <t>KG</t>
  </si>
  <si>
    <t>감자, 알감자</t>
    <phoneticPr fontId="4" type="noConversion"/>
  </si>
  <si>
    <t>KG,상,조림용, 국내산</t>
    <phoneticPr fontId="4" type="noConversion"/>
  </si>
  <si>
    <t>감자, 피감자</t>
    <phoneticPr fontId="4" type="noConversion"/>
  </si>
  <si>
    <t>KG,200G내외/EA, 국내산</t>
    <phoneticPr fontId="4" type="noConversion"/>
  </si>
  <si>
    <t>거친고추분,순한맛</t>
  </si>
  <si>
    <t>건고추</t>
  </si>
  <si>
    <t xml:space="preserve">건대추, 국내산 </t>
    <phoneticPr fontId="4" type="noConversion"/>
  </si>
  <si>
    <t>kg</t>
    <phoneticPr fontId="4" type="noConversion"/>
  </si>
  <si>
    <t>kg, 국내산</t>
    <phoneticPr fontId="4" type="noConversion"/>
  </si>
  <si>
    <t>EA</t>
  </si>
  <si>
    <t>계란, 특란, 1등급란</t>
    <phoneticPr fontId="4" type="noConversion"/>
  </si>
  <si>
    <t>30EA,1800G이상/PAC</t>
    <phoneticPr fontId="4" type="noConversion"/>
  </si>
  <si>
    <t>고구마, 국산, 상품</t>
    <phoneticPr fontId="4" type="noConversion"/>
  </si>
  <si>
    <t>KG,상품</t>
    <phoneticPr fontId="4" type="noConversion"/>
  </si>
  <si>
    <t>고구마, 호박고구마, 국산</t>
    <phoneticPr fontId="4" type="noConversion"/>
  </si>
  <si>
    <t>고구마줄기, 생, 국산</t>
    <phoneticPr fontId="4" type="noConversion"/>
  </si>
  <si>
    <t>고추,오이맛고추</t>
    <phoneticPr fontId="4" type="noConversion"/>
  </si>
  <si>
    <t>고추,꽈리고추</t>
    <phoneticPr fontId="4" type="noConversion"/>
  </si>
  <si>
    <t>KG,상</t>
  </si>
  <si>
    <t>고추,홍고추</t>
    <phoneticPr fontId="4" type="noConversion"/>
  </si>
  <si>
    <t>1KG</t>
  </si>
  <si>
    <t>곡류,백태, 국내산</t>
    <phoneticPr fontId="4" type="noConversion"/>
  </si>
  <si>
    <t>곡류,보리쌀,찰보리, 국내산</t>
    <phoneticPr fontId="4" type="noConversion"/>
  </si>
  <si>
    <t>1KG/EA</t>
  </si>
  <si>
    <t>곡류,서리태, 국내산</t>
    <phoneticPr fontId="4" type="noConversion"/>
  </si>
  <si>
    <t>곡류,찹쌀, 국내산</t>
    <phoneticPr fontId="4" type="noConversion"/>
  </si>
  <si>
    <t>g 단위 발주</t>
    <phoneticPr fontId="4" type="noConversion"/>
  </si>
  <si>
    <t>근대, 국내산</t>
    <phoneticPr fontId="4" type="noConversion"/>
  </si>
  <si>
    <t>김치,깍두기</t>
    <phoneticPr fontId="4" type="noConversion"/>
  </si>
  <si>
    <t>김치,보쌈김치</t>
    <phoneticPr fontId="4" type="noConversion"/>
  </si>
  <si>
    <t>김치,석박지</t>
    <phoneticPr fontId="4" type="noConversion"/>
  </si>
  <si>
    <t>김치,열무김치</t>
    <phoneticPr fontId="4" type="noConversion"/>
  </si>
  <si>
    <t>김치,총각김치</t>
    <phoneticPr fontId="4" type="noConversion"/>
  </si>
  <si>
    <t>김치,포기김치</t>
    <phoneticPr fontId="4" type="noConversion"/>
  </si>
  <si>
    <t>깐밤</t>
  </si>
  <si>
    <t>1KG/PAC</t>
  </si>
  <si>
    <t>KG</t>
    <phoneticPr fontId="4" type="noConversion"/>
  </si>
  <si>
    <t>깻잎,단</t>
  </si>
  <si>
    <t>라디치오</t>
  </si>
  <si>
    <t>로메인, 청로메인</t>
    <phoneticPr fontId="4" type="noConversion"/>
  </si>
  <si>
    <t>매생이, 국내산</t>
    <phoneticPr fontId="4" type="noConversion"/>
  </si>
  <si>
    <t>KG, 상품</t>
    <phoneticPr fontId="4" type="noConversion"/>
  </si>
  <si>
    <t>KG, 국내산, g단위 발주</t>
    <phoneticPr fontId="4" type="noConversion"/>
  </si>
  <si>
    <t>배추, 깐배추</t>
    <phoneticPr fontId="4" type="noConversion"/>
  </si>
  <si>
    <t>버섯, 새송이버섯</t>
    <phoneticPr fontId="4" type="noConversion"/>
  </si>
  <si>
    <t>버섯, 양송이버섯</t>
    <phoneticPr fontId="4" type="noConversion"/>
  </si>
  <si>
    <t>버섯, 엄지새송이버섯</t>
    <phoneticPr fontId="4" type="noConversion"/>
  </si>
  <si>
    <t>버섯, 팽이버섯</t>
    <phoneticPr fontId="4" type="noConversion"/>
  </si>
  <si>
    <t>150G/PAC</t>
  </si>
  <si>
    <t>버섯, 표고버섯, 국내산</t>
    <phoneticPr fontId="4" type="noConversion"/>
  </si>
  <si>
    <t>베이비채소,어린잎,혼합</t>
  </si>
  <si>
    <t>봄동</t>
  </si>
  <si>
    <t>부추,국내산</t>
    <phoneticPr fontId="4" type="noConversion"/>
  </si>
  <si>
    <t>브로컬리, 국내산</t>
    <phoneticPr fontId="4" type="noConversion"/>
  </si>
  <si>
    <t>비름나물, 손질, 국내산</t>
    <phoneticPr fontId="4" type="noConversion"/>
  </si>
  <si>
    <t>상추, 청상추</t>
    <phoneticPr fontId="4" type="noConversion"/>
  </si>
  <si>
    <t>국내산, g단위 발주</t>
    <phoneticPr fontId="4" type="noConversion"/>
  </si>
  <si>
    <t>수삼</t>
  </si>
  <si>
    <t>쑥갓</t>
  </si>
  <si>
    <t>아욱</t>
  </si>
  <si>
    <t>양배추, 깐것</t>
    <phoneticPr fontId="4" type="noConversion"/>
  </si>
  <si>
    <t>KG,180G내외/EA</t>
  </si>
  <si>
    <t>얼갈이</t>
  </si>
  <si>
    <t>연근, 연근채</t>
    <phoneticPr fontId="4" type="noConversion"/>
  </si>
  <si>
    <t>열무</t>
  </si>
  <si>
    <t>오이, 늙은오이, 노각</t>
    <phoneticPr fontId="4" type="noConversion"/>
  </si>
  <si>
    <t>찰옥수수, 생찰옥수수/작업/EA</t>
    <phoneticPr fontId="4" type="noConversion"/>
  </si>
  <si>
    <t>유채</t>
  </si>
  <si>
    <t>쪽파, 깐쪽파</t>
    <phoneticPr fontId="4" type="noConversion"/>
  </si>
  <si>
    <t>청경채</t>
  </si>
  <si>
    <t>피망, 청피망</t>
    <phoneticPr fontId="4" type="noConversion"/>
  </si>
  <si>
    <t>KG,60G~100G내외/EA, g 단위발주</t>
    <phoneticPr fontId="4" type="noConversion"/>
  </si>
  <si>
    <t>피망, 홍피망</t>
    <phoneticPr fontId="4" type="noConversion"/>
  </si>
  <si>
    <t>kg</t>
    <phoneticPr fontId="4" type="noConversion"/>
  </si>
  <si>
    <t>호박, 단호박, 국내산</t>
    <phoneticPr fontId="4" type="noConversion"/>
  </si>
  <si>
    <t>KG,상,인큐전용</t>
  </si>
  <si>
    <t>호박, 주키니호박</t>
    <phoneticPr fontId="4" type="noConversion"/>
  </si>
  <si>
    <t>아보카도</t>
    <phoneticPr fontId="4" type="noConversion"/>
  </si>
  <si>
    <t>숙성, 230g내외/EA</t>
    <phoneticPr fontId="4" type="noConversion"/>
  </si>
  <si>
    <t>EA</t>
    <phoneticPr fontId="4" type="noConversion"/>
  </si>
  <si>
    <t>대파, 전처리, 채용</t>
    <phoneticPr fontId="4" type="noConversion"/>
  </si>
  <si>
    <t>채, 무침용, 소량발주가능</t>
    <phoneticPr fontId="4" type="noConversion"/>
  </si>
  <si>
    <t>BOX</t>
  </si>
  <si>
    <t>감귤, 하우스감귤</t>
    <phoneticPr fontId="4" type="noConversion"/>
  </si>
  <si>
    <t>EA</t>
    <phoneticPr fontId="4" type="noConversion"/>
  </si>
  <si>
    <t>냉동블루베리</t>
    <phoneticPr fontId="4" type="noConversion"/>
  </si>
  <si>
    <t>냉동연시</t>
  </si>
  <si>
    <t>10KG(80~89EA)/BOX</t>
  </si>
  <si>
    <t>냉동키위,무가당</t>
    <phoneticPr fontId="4" type="noConversion"/>
  </si>
  <si>
    <t>PAC</t>
    <phoneticPr fontId="4" type="noConversion"/>
  </si>
  <si>
    <t>레몬</t>
  </si>
  <si>
    <t>120G내외/EA,140과</t>
  </si>
  <si>
    <t>망고</t>
    <phoneticPr fontId="4" type="noConversion"/>
  </si>
  <si>
    <t>400g/EA</t>
    <phoneticPr fontId="4" type="noConversion"/>
  </si>
  <si>
    <t>키위,골드키위</t>
  </si>
  <si>
    <t>제스프리,90G내외/EA</t>
    <phoneticPr fontId="4" type="noConversion"/>
  </si>
  <si>
    <t>키위,그린키위</t>
  </si>
  <si>
    <t>제스프리,85~100G내외/EA</t>
  </si>
  <si>
    <t>토마토, 완숙</t>
    <phoneticPr fontId="4" type="noConversion"/>
  </si>
  <si>
    <t>KG,200G내외/EA,완숙</t>
    <phoneticPr fontId="4" type="noConversion"/>
  </si>
  <si>
    <t>KG,10~15G(3번)/EA</t>
  </si>
  <si>
    <t>6수(1.8~2.1KG/EA)</t>
  </si>
  <si>
    <t>포도, 청포도</t>
    <phoneticPr fontId="4" type="noConversion"/>
  </si>
  <si>
    <t>KG,XL 이상</t>
  </si>
  <si>
    <t>토마토, 대추방울토마토</t>
    <phoneticPr fontId="4" type="noConversion"/>
  </si>
  <si>
    <t>kg</t>
    <phoneticPr fontId="4" type="noConversion"/>
  </si>
  <si>
    <t>가자미소제</t>
  </si>
  <si>
    <t>그린홍합</t>
  </si>
  <si>
    <t>동태소제</t>
  </si>
  <si>
    <t>KG,80G/EA,내장제거, 머리 꼬리제거</t>
    <phoneticPr fontId="4" type="noConversion"/>
  </si>
  <si>
    <t>KG,60G/EA,조림용, 구이용</t>
    <phoneticPr fontId="4" type="noConversion"/>
  </si>
  <si>
    <t>연어, 훈제연어슬라이스</t>
    <phoneticPr fontId="4" type="noConversion"/>
  </si>
  <si>
    <t>연어절단</t>
    <phoneticPr fontId="4" type="noConversion"/>
  </si>
  <si>
    <t>쭈꾸미, 절단, 냉동</t>
    <phoneticPr fontId="4" type="noConversion"/>
  </si>
  <si>
    <t>갈치소제,모로코, 파키스탄, 세네갈</t>
    <phoneticPr fontId="4" type="noConversion"/>
  </si>
  <si>
    <t>KG</t>
    <phoneticPr fontId="4" type="noConversion"/>
  </si>
  <si>
    <t>1KG/PAC</t>
    <phoneticPr fontId="4" type="noConversion"/>
  </si>
  <si>
    <t>바지락,활</t>
    <phoneticPr fontId="4" type="noConversion"/>
  </si>
  <si>
    <t>삼치소제</t>
    <phoneticPr fontId="4" type="noConversion"/>
  </si>
  <si>
    <t>1.3KG/PAC,30미</t>
    <phoneticPr fontId="4" type="noConversion"/>
  </si>
  <si>
    <t>새우, 흰다리새우</t>
    <phoneticPr fontId="4" type="noConversion"/>
  </si>
  <si>
    <t>KG,80G/EA, 껍질제거</t>
    <phoneticPr fontId="4" type="noConversion"/>
  </si>
  <si>
    <t>오징어, 채/껍질포함</t>
    <phoneticPr fontId="4" type="noConversion"/>
  </si>
  <si>
    <t>오징어, 할복</t>
    <phoneticPr fontId="4" type="noConversion"/>
  </si>
  <si>
    <t>참조기</t>
    <phoneticPr fontId="4" type="noConversion"/>
  </si>
  <si>
    <t>PAC</t>
    <phoneticPr fontId="4" type="noConversion"/>
  </si>
  <si>
    <t>치즈, 후레쉬모짜렐라치즈</t>
    <phoneticPr fontId="4" type="noConversion"/>
  </si>
  <si>
    <t>EA</t>
    <phoneticPr fontId="4" type="noConversion"/>
  </si>
  <si>
    <t>정식품,190ML/EA,24EA/BOX</t>
    <phoneticPr fontId="4" type="noConversion"/>
  </si>
  <si>
    <t>떠먹는요구르트</t>
    <phoneticPr fontId="4" type="noConversion"/>
  </si>
  <si>
    <t>마시는요구르트</t>
    <phoneticPr fontId="4" type="noConversion"/>
  </si>
  <si>
    <t>연유</t>
    <phoneticPr fontId="4" type="noConversion"/>
  </si>
  <si>
    <t>서울우유,500G/EA</t>
    <phoneticPr fontId="4" type="noConversion"/>
  </si>
  <si>
    <t>우유, 흰우유</t>
    <phoneticPr fontId="4" type="noConversion"/>
  </si>
  <si>
    <t>2.3L/EA</t>
    <phoneticPr fontId="4" type="noConversion"/>
  </si>
  <si>
    <t>서울 200ML</t>
    <phoneticPr fontId="4" type="noConversion"/>
  </si>
  <si>
    <t>1.5L/EA</t>
    <phoneticPr fontId="4" type="noConversion"/>
  </si>
  <si>
    <t>음료, 칠성사이다페트</t>
    <phoneticPr fontId="4" type="noConversion"/>
  </si>
  <si>
    <t>음료, 코카콜라페트</t>
    <phoneticPr fontId="4" type="noConversion"/>
  </si>
  <si>
    <t>치즈, 체다슬라이스치즈</t>
    <phoneticPr fontId="4" type="noConversion"/>
  </si>
  <si>
    <t>서울우유,1.8KG(100EA)/PAC</t>
    <phoneticPr fontId="4" type="noConversion"/>
  </si>
  <si>
    <t>KG</t>
    <phoneticPr fontId="4" type="noConversion"/>
  </si>
  <si>
    <t>냉장돈갈비,국내산</t>
    <phoneticPr fontId="4" type="noConversion"/>
  </si>
  <si>
    <t>kg,국내산,2등급이상</t>
    <phoneticPr fontId="4" type="noConversion"/>
  </si>
  <si>
    <t>냉동돈LA갈비,국내산</t>
    <phoneticPr fontId="4" type="noConversion"/>
  </si>
  <si>
    <t>냉동돈등갈비,국내산</t>
    <phoneticPr fontId="4" type="noConversion"/>
  </si>
  <si>
    <t>냉장돈안심,국내산</t>
    <phoneticPr fontId="4" type="noConversion"/>
  </si>
  <si>
    <t>냉장돈등심,국내산</t>
    <phoneticPr fontId="4" type="noConversion"/>
  </si>
  <si>
    <t>냉장돈목살,국내산</t>
    <phoneticPr fontId="4" type="noConversion"/>
  </si>
  <si>
    <t>냉동돈삼겹살,국내산</t>
    <phoneticPr fontId="4" type="noConversion"/>
  </si>
  <si>
    <t>냉장돈전지,국내산</t>
    <phoneticPr fontId="4" type="noConversion"/>
  </si>
  <si>
    <t>EA</t>
    <phoneticPr fontId="4" type="noConversion"/>
  </si>
  <si>
    <t>kg</t>
    <phoneticPr fontId="4" type="noConversion"/>
  </si>
  <si>
    <t>EA</t>
    <phoneticPr fontId="4" type="noConversion"/>
  </si>
  <si>
    <t>1KG/EA</t>
    <phoneticPr fontId="4" type="noConversion"/>
  </si>
  <si>
    <t>감자수제비</t>
    <phoneticPr fontId="4" type="noConversion"/>
  </si>
  <si>
    <t>건다시마</t>
    <phoneticPr fontId="4" type="noConversion"/>
  </si>
  <si>
    <t>건미역</t>
    <phoneticPr fontId="4" type="noConversion"/>
  </si>
  <si>
    <t>kg</t>
    <phoneticPr fontId="4" type="noConversion"/>
  </si>
  <si>
    <t>건월계수잎</t>
    <phoneticPr fontId="4" type="noConversion"/>
  </si>
  <si>
    <t>230G/EA</t>
    <phoneticPr fontId="4" type="noConversion"/>
  </si>
  <si>
    <t>KG</t>
    <phoneticPr fontId="4" type="noConversion"/>
  </si>
  <si>
    <t>게맛살</t>
    <phoneticPr fontId="4" type="noConversion"/>
  </si>
  <si>
    <t>감자전분</t>
    <phoneticPr fontId="4" type="noConversion"/>
  </si>
  <si>
    <t>고소한참기름,통깨</t>
    <phoneticPr fontId="4" type="noConversion"/>
  </si>
  <si>
    <t>1.8L/EA</t>
    <phoneticPr fontId="4" type="noConversion"/>
  </si>
  <si>
    <t>고추맛기름</t>
    <phoneticPr fontId="4" type="noConversion"/>
  </si>
  <si>
    <t>고추장</t>
    <phoneticPr fontId="4" type="noConversion"/>
  </si>
  <si>
    <t>깐메추리알</t>
    <phoneticPr fontId="4" type="noConversion"/>
  </si>
  <si>
    <t>깐호두</t>
    <phoneticPr fontId="4" type="noConversion"/>
  </si>
  <si>
    <t>꽁치캔</t>
    <phoneticPr fontId="4" type="noConversion"/>
  </si>
  <si>
    <t>동원급 이상~,1.88KG/EA</t>
    <phoneticPr fontId="4" type="noConversion"/>
  </si>
  <si>
    <t>꽃소금</t>
    <phoneticPr fontId="4" type="noConversion"/>
  </si>
  <si>
    <t>3KG/EA, 국내산</t>
    <phoneticPr fontId="4" type="noConversion"/>
  </si>
  <si>
    <t>냉동,감자말이새우</t>
    <phoneticPr fontId="4" type="noConversion"/>
  </si>
  <si>
    <t>냉동,김말이튀김</t>
    <phoneticPr fontId="4" type="noConversion"/>
  </si>
  <si>
    <t>냉동,깐쇼새우</t>
    <phoneticPr fontId="4" type="noConversion"/>
  </si>
  <si>
    <t>태림,1KG(약12G*82EA)/EA</t>
    <phoneticPr fontId="4" type="noConversion"/>
  </si>
  <si>
    <t>냉동,꽃맛살</t>
    <phoneticPr fontId="4" type="noConversion"/>
  </si>
  <si>
    <t>냉동,닭다리후라이드</t>
    <phoneticPr fontId="4" type="noConversion"/>
  </si>
  <si>
    <t>냉동,미트볼</t>
    <phoneticPr fontId="4" type="noConversion"/>
  </si>
  <si>
    <t>냉동,새우동그랑땡</t>
    <phoneticPr fontId="4" type="noConversion"/>
  </si>
  <si>
    <t>냉동,왕새우튀김</t>
    <phoneticPr fontId="4" type="noConversion"/>
  </si>
  <si>
    <t>냉동,오징어동그랑땡</t>
    <phoneticPr fontId="4" type="noConversion"/>
  </si>
  <si>
    <t>냉동,떡갈비</t>
    <phoneticPr fontId="4" type="noConversion"/>
  </si>
  <si>
    <t>냉동,텐더스틱</t>
    <phoneticPr fontId="4" type="noConversion"/>
  </si>
  <si>
    <t>국내산, kg, 하림, 마니커</t>
    <phoneticPr fontId="4" type="noConversion"/>
  </si>
  <si>
    <t>섭산적, 대상</t>
    <phoneticPr fontId="4" type="noConversion"/>
  </si>
  <si>
    <t>냉동,치킨너겟</t>
    <phoneticPr fontId="4" type="noConversion"/>
  </si>
  <si>
    <t>냉동,찹쌀탕수육</t>
    <phoneticPr fontId="4" type="noConversion"/>
  </si>
  <si>
    <t>EA</t>
    <phoneticPr fontId="4" type="noConversion"/>
  </si>
  <si>
    <t>냉동감자,통감자</t>
    <phoneticPr fontId="4" type="noConversion"/>
  </si>
  <si>
    <t>냉동감자,클링클컷</t>
    <phoneticPr fontId="4" type="noConversion"/>
  </si>
  <si>
    <t>냉동게맛살</t>
    <phoneticPr fontId="4" type="noConversion"/>
  </si>
  <si>
    <t>냉동유부슬라이스</t>
    <phoneticPr fontId="4" type="noConversion"/>
  </si>
  <si>
    <t>냉동유부주머니,해물</t>
    <phoneticPr fontId="4" type="noConversion"/>
  </si>
  <si>
    <t>냉면, 냉장</t>
    <phoneticPr fontId="4" type="noConversion"/>
  </si>
  <si>
    <t>동성,1KG</t>
    <phoneticPr fontId="4" type="noConversion"/>
  </si>
  <si>
    <t>김,미니도시락김</t>
    <phoneticPr fontId="4" type="noConversion"/>
  </si>
  <si>
    <t>성경,240EA(8절6매)/BOX</t>
    <phoneticPr fontId="4" type="noConversion"/>
  </si>
  <si>
    <t>BOX</t>
    <phoneticPr fontId="4" type="noConversion"/>
  </si>
  <si>
    <t>CJ,2KG/EA</t>
    <phoneticPr fontId="4" type="noConversion"/>
  </si>
  <si>
    <t>2KG/EA</t>
    <phoneticPr fontId="4" type="noConversion"/>
  </si>
  <si>
    <t>드레싱, 이탈리안드레싱</t>
    <phoneticPr fontId="4" type="noConversion"/>
  </si>
  <si>
    <t>드레싱, 허니머스타드드레싱</t>
    <phoneticPr fontId="4" type="noConversion"/>
  </si>
  <si>
    <t>들기름</t>
    <phoneticPr fontId="4" type="noConversion"/>
  </si>
  <si>
    <t>떡, 가래떡,절단</t>
    <phoneticPr fontId="4" type="noConversion"/>
  </si>
  <si>
    <t>떡, 치즈떡볶이떡</t>
    <phoneticPr fontId="4" type="noConversion"/>
  </si>
  <si>
    <t>국내산, 1KG</t>
    <phoneticPr fontId="4" type="noConversion"/>
  </si>
  <si>
    <t>또띠아,밀또띠아</t>
    <phoneticPr fontId="4" type="noConversion"/>
  </si>
  <si>
    <t>라면사리</t>
    <phoneticPr fontId="4" type="noConversion"/>
  </si>
  <si>
    <t>오뚜기,3.2KG/EA</t>
    <phoneticPr fontId="4" type="noConversion"/>
  </si>
  <si>
    <t>맥심모카골드커피,리필용</t>
    <phoneticPr fontId="4" type="noConversion"/>
  </si>
  <si>
    <t>메밀부침가루</t>
    <phoneticPr fontId="4" type="noConversion"/>
  </si>
  <si>
    <t>봉평촌,800G/EA</t>
    <phoneticPr fontId="4" type="noConversion"/>
  </si>
  <si>
    <t>1KG</t>
    <phoneticPr fontId="4" type="noConversion"/>
  </si>
  <si>
    <t>면, 쫄면(냉동)</t>
    <phoneticPr fontId="4" type="noConversion"/>
  </si>
  <si>
    <t>멸치, 국물용멸치,국내산</t>
    <phoneticPr fontId="4" type="noConversion"/>
  </si>
  <si>
    <t>멸치, 조림용멸치,국내산</t>
    <phoneticPr fontId="4" type="noConversion"/>
  </si>
  <si>
    <t>미니파인애플슬라이스캔</t>
    <phoneticPr fontId="4" type="noConversion"/>
  </si>
  <si>
    <t>삼양사,830G/EA</t>
    <phoneticPr fontId="4" type="noConversion"/>
  </si>
  <si>
    <t>오뚜기,1KG/EA</t>
    <phoneticPr fontId="4" type="noConversion"/>
  </si>
  <si>
    <t>백물엿</t>
    <phoneticPr fontId="4" type="noConversion"/>
  </si>
  <si>
    <t>백설탕정백</t>
    <phoneticPr fontId="4" type="noConversion"/>
  </si>
  <si>
    <t>베이키드빈스캔</t>
    <phoneticPr fontId="4" type="noConversion"/>
  </si>
  <si>
    <t>볶은검정깨</t>
    <phoneticPr fontId="4" type="noConversion"/>
  </si>
  <si>
    <t>볶은참깨</t>
    <phoneticPr fontId="4" type="noConversion"/>
  </si>
  <si>
    <t>부침가루</t>
    <phoneticPr fontId="4" type="noConversion"/>
  </si>
  <si>
    <t>오뚜기,1KG</t>
    <phoneticPr fontId="4" type="noConversion"/>
  </si>
  <si>
    <t>북어채</t>
    <phoneticPr fontId="4" type="noConversion"/>
  </si>
  <si>
    <t>500G/EA,상</t>
    <phoneticPr fontId="4" type="noConversion"/>
  </si>
  <si>
    <t>블랙올리브슬라이스캔</t>
    <phoneticPr fontId="4" type="noConversion"/>
  </si>
  <si>
    <t>빵가루</t>
    <phoneticPr fontId="4" type="noConversion"/>
  </si>
  <si>
    <t>동원,1KG/EA</t>
    <phoneticPr fontId="4" type="noConversion"/>
  </si>
  <si>
    <t>소스, 데리야끼소스</t>
    <phoneticPr fontId="4" type="noConversion"/>
  </si>
  <si>
    <t>소스, 데미그레이스</t>
    <phoneticPr fontId="4" type="noConversion"/>
  </si>
  <si>
    <t>소스, 몬스위트칠리소스</t>
    <phoneticPr fontId="4" type="noConversion"/>
  </si>
  <si>
    <t>소스, 스테이크소스</t>
    <phoneticPr fontId="4" type="noConversion"/>
  </si>
  <si>
    <t>소스, 스파게티미트소스</t>
    <phoneticPr fontId="4" type="noConversion"/>
  </si>
  <si>
    <t>소스, 이금기두반장소스</t>
    <phoneticPr fontId="4" type="noConversion"/>
  </si>
  <si>
    <t>소스, 크림파스타소스</t>
    <phoneticPr fontId="4" type="noConversion"/>
  </si>
  <si>
    <t>소스, 타르타르소스</t>
    <phoneticPr fontId="4" type="noConversion"/>
  </si>
  <si>
    <t>하인즈,2.92KG/EA</t>
    <phoneticPr fontId="4" type="noConversion"/>
  </si>
  <si>
    <t>소스, 우스타소스</t>
    <phoneticPr fontId="4" type="noConversion"/>
  </si>
  <si>
    <t>오뚜기,2.1KG/EA</t>
    <phoneticPr fontId="4" type="noConversion"/>
  </si>
  <si>
    <t>소시지,페파로니</t>
    <phoneticPr fontId="4" type="noConversion"/>
  </si>
  <si>
    <t>소시지, 비엔나소세지,애니쿡</t>
    <phoneticPr fontId="4" type="noConversion"/>
  </si>
  <si>
    <t>소시지, 세블락소시지</t>
    <phoneticPr fontId="4" type="noConversion"/>
  </si>
  <si>
    <t>사조남부햄,(20G*50EA)1KG/EA</t>
    <phoneticPr fontId="4" type="noConversion"/>
  </si>
  <si>
    <t>오뚜기,KG</t>
    <phoneticPr fontId="4" type="noConversion"/>
  </si>
  <si>
    <t>스프, 크림스프</t>
    <phoneticPr fontId="4" type="noConversion"/>
  </si>
  <si>
    <t>켈로그,1.2KG/EA</t>
    <phoneticPr fontId="4" type="noConversion"/>
  </si>
  <si>
    <t>시리얼, 오레오오즈시리얼</t>
    <phoneticPr fontId="4" type="noConversion"/>
  </si>
  <si>
    <t>시리얼, 초코첵스시리얼</t>
    <phoneticPr fontId="4" type="noConversion"/>
  </si>
  <si>
    <t>시리얼, 콘푸레이크시리얼</t>
    <phoneticPr fontId="4" type="noConversion"/>
  </si>
  <si>
    <t>켈로그,1.2KG/EA</t>
    <phoneticPr fontId="4" type="noConversion"/>
  </si>
  <si>
    <t>시리얼,아몬드푸레이크시리얼</t>
    <phoneticPr fontId="4" type="noConversion"/>
  </si>
  <si>
    <t>식용유</t>
    <phoneticPr fontId="4" type="noConversion"/>
  </si>
  <si>
    <t>식초,환만</t>
    <phoneticPr fontId="4" type="noConversion"/>
  </si>
  <si>
    <t>쌈다시마</t>
    <phoneticPr fontId="4" type="noConversion"/>
  </si>
  <si>
    <t>쌈무,새콤한맛</t>
    <phoneticPr fontId="4" type="noConversion"/>
  </si>
  <si>
    <t>아몬드슬라이스</t>
    <phoneticPr fontId="4" type="noConversion"/>
  </si>
  <si>
    <t>립톤,907G/EA</t>
    <phoneticPr fontId="4" type="noConversion"/>
  </si>
  <si>
    <t>알잣</t>
    <phoneticPr fontId="4" type="noConversion"/>
  </si>
  <si>
    <t>하선정,1KG/EA</t>
    <phoneticPr fontId="4" type="noConversion"/>
  </si>
  <si>
    <t>액젓, 멸치액젓</t>
    <phoneticPr fontId="4" type="noConversion"/>
  </si>
  <si>
    <t>대림,1KG/EA</t>
    <phoneticPr fontId="4" type="noConversion"/>
  </si>
  <si>
    <t>어묵, 환어묵</t>
    <phoneticPr fontId="4" type="noConversion"/>
  </si>
  <si>
    <t>대림,주물럭,1KG/EA</t>
    <phoneticPr fontId="4" type="noConversion"/>
  </si>
  <si>
    <t>옛날당면</t>
    <phoneticPr fontId="4" type="noConversion"/>
  </si>
  <si>
    <t>일회용포션딸기잼</t>
    <phoneticPr fontId="4" type="noConversion"/>
  </si>
  <si>
    <t>오뚜기,5.76KG(12G*480EA)/BOX</t>
    <phoneticPr fontId="4" type="noConversion"/>
  </si>
  <si>
    <t>자연산골뱅이캔</t>
    <phoneticPr fontId="4" type="noConversion"/>
  </si>
  <si>
    <t>동원,400G/EA</t>
    <phoneticPr fontId="4" type="noConversion"/>
  </si>
  <si>
    <t>재래된장</t>
    <phoneticPr fontId="4" type="noConversion"/>
  </si>
  <si>
    <t>해찬들,14KG/EA</t>
    <phoneticPr fontId="4" type="noConversion"/>
  </si>
  <si>
    <t>kg(50g*20EA)</t>
    <phoneticPr fontId="4" type="noConversion"/>
  </si>
  <si>
    <t>죽순홀캔</t>
    <phoneticPr fontId="4" type="noConversion"/>
  </si>
  <si>
    <t>중력밀가루</t>
    <phoneticPr fontId="4" type="noConversion"/>
  </si>
  <si>
    <t>500G/EA</t>
    <phoneticPr fontId="4" type="noConversion"/>
  </si>
  <si>
    <t>진미오징어채</t>
    <phoneticPr fontId="4" type="noConversion"/>
  </si>
  <si>
    <t>KG,굵은것</t>
    <phoneticPr fontId="4" type="noConversion"/>
  </si>
  <si>
    <t>찢은건파래</t>
    <phoneticPr fontId="4" type="noConversion"/>
  </si>
  <si>
    <t>청국장</t>
    <phoneticPr fontId="4" type="noConversion"/>
  </si>
  <si>
    <t>참치캔</t>
    <phoneticPr fontId="4" type="noConversion"/>
  </si>
  <si>
    <t>동원,1.88KG/EA</t>
    <phoneticPr fontId="4" type="noConversion"/>
  </si>
  <si>
    <t>춘장</t>
    <phoneticPr fontId="4" type="noConversion"/>
  </si>
  <si>
    <t>CJ,1KG/EA</t>
    <phoneticPr fontId="4" type="noConversion"/>
  </si>
  <si>
    <t>카레분,순한맛</t>
    <phoneticPr fontId="4" type="noConversion"/>
  </si>
  <si>
    <t>오이지</t>
    <phoneticPr fontId="4" type="noConversion"/>
  </si>
  <si>
    <t>국내산,kg</t>
    <phoneticPr fontId="4" type="noConversion"/>
  </si>
  <si>
    <t>튀김가루</t>
    <phoneticPr fontId="4" type="noConversion"/>
  </si>
  <si>
    <t>파스타,마카로니</t>
    <phoneticPr fontId="4" type="noConversion"/>
  </si>
  <si>
    <t>파스타,스파게티(건면)</t>
    <phoneticPr fontId="4" type="noConversion"/>
  </si>
  <si>
    <t>파스타,펜네</t>
    <phoneticPr fontId="4" type="noConversion"/>
  </si>
  <si>
    <t>파인애플슬라이스</t>
    <phoneticPr fontId="4" type="noConversion"/>
  </si>
  <si>
    <t>파인애플청크캔</t>
    <phoneticPr fontId="4" type="noConversion"/>
  </si>
  <si>
    <t>3KG/EA</t>
    <phoneticPr fontId="4" type="noConversion"/>
  </si>
  <si>
    <t>핫케이크가루</t>
    <phoneticPr fontId="4" type="noConversion"/>
  </si>
  <si>
    <t>햄,로스팜캔</t>
    <phoneticPr fontId="4" type="noConversion"/>
  </si>
  <si>
    <t>롯데햄,1.8KG/EA</t>
    <phoneticPr fontId="4" type="noConversion"/>
  </si>
  <si>
    <t>CJ,1KG/EA, 냉장</t>
    <phoneticPr fontId="4" type="noConversion"/>
  </si>
  <si>
    <t>훈제오리가슴살,오리:국내산</t>
    <phoneticPr fontId="4" type="noConversion"/>
  </si>
  <si>
    <t>훈제오리슬라이스</t>
    <phoneticPr fontId="4" type="noConversion"/>
  </si>
  <si>
    <t>흑설탕</t>
    <phoneticPr fontId="4" type="noConversion"/>
  </si>
  <si>
    <t>맛소금,1KG/EA</t>
    <phoneticPr fontId="4" type="noConversion"/>
  </si>
  <si>
    <t>날치알 , 골드</t>
    <phoneticPr fontId="4" type="noConversion"/>
  </si>
  <si>
    <t>면, 사누끼우동</t>
    <phoneticPr fontId="4" type="noConversion"/>
  </si>
  <si>
    <t>땅콩버터</t>
    <phoneticPr fontId="4" type="noConversion"/>
  </si>
  <si>
    <t>리고, kg</t>
    <phoneticPr fontId="4" type="noConversion"/>
  </si>
  <si>
    <t>흑후추,분말</t>
    <phoneticPr fontId="4" type="noConversion"/>
  </si>
  <si>
    <t>신라면</t>
    <phoneticPr fontId="4" type="noConversion"/>
  </si>
  <si>
    <t>홀그레인머스터드</t>
    <phoneticPr fontId="4" type="noConversion"/>
  </si>
  <si>
    <t>도토리묵</t>
    <phoneticPr fontId="4" type="noConversion"/>
  </si>
  <si>
    <t>두부, 순두부</t>
    <phoneticPr fontId="4" type="noConversion"/>
  </si>
  <si>
    <t>두부, 연두부</t>
    <phoneticPr fontId="4" type="noConversion"/>
  </si>
  <si>
    <t>두부, 판두부</t>
    <phoneticPr fontId="4" type="noConversion"/>
  </si>
  <si>
    <t>새우젓</t>
    <phoneticPr fontId="4" type="noConversion"/>
  </si>
  <si>
    <t>EA</t>
    <phoneticPr fontId="4" type="noConversion"/>
  </si>
  <si>
    <t>오이피클렐리쉬캔</t>
    <phoneticPr fontId="4" type="noConversion"/>
  </si>
  <si>
    <t>하인즈,3KG/EA</t>
    <phoneticPr fontId="4" type="noConversion"/>
  </si>
  <si>
    <t>오뚜기,340G/EA</t>
    <phoneticPr fontId="4" type="noConversion"/>
  </si>
  <si>
    <t>올리브오일,엑스트라</t>
    <phoneticPr fontId="4" type="noConversion"/>
  </si>
  <si>
    <t>1L/EA</t>
    <phoneticPr fontId="4" type="noConversion"/>
  </si>
  <si>
    <t>원액,매실원액</t>
    <phoneticPr fontId="4" type="noConversion"/>
  </si>
  <si>
    <t>참다음,1.965L/EA</t>
    <phoneticPr fontId="4" type="noConversion"/>
  </si>
  <si>
    <t>원액,사골엑기스</t>
    <phoneticPr fontId="4" type="noConversion"/>
  </si>
  <si>
    <t>원액,쇠고기냉면육수</t>
    <phoneticPr fontId="4" type="noConversion"/>
  </si>
  <si>
    <t>원액,식혜원액파우치</t>
    <phoneticPr fontId="4" type="noConversion"/>
  </si>
  <si>
    <t>원액,쌀국수용육수</t>
    <phoneticPr fontId="4" type="noConversion"/>
  </si>
  <si>
    <t>햄,스모크햄</t>
    <phoneticPr fontId="4" type="noConversion"/>
  </si>
  <si>
    <t>햄,스모크햄슬라이스</t>
    <phoneticPr fontId="4" type="noConversion"/>
  </si>
  <si>
    <t>햄,스팸캔</t>
    <phoneticPr fontId="4" type="noConversion"/>
  </si>
  <si>
    <t xml:space="preserve">야채춘권 </t>
    <phoneticPr fontId="4" type="noConversion"/>
  </si>
  <si>
    <t>황태채</t>
    <phoneticPr fontId="4" type="noConversion"/>
  </si>
  <si>
    <t>후르츠칵테일캔</t>
    <phoneticPr fontId="4" type="noConversion"/>
  </si>
  <si>
    <t>바게트빵</t>
    <phoneticPr fontId="4" type="noConversion"/>
  </si>
  <si>
    <t>신라,270G/EA</t>
    <phoneticPr fontId="4" type="noConversion"/>
  </si>
  <si>
    <t>샌드위치식빵</t>
    <phoneticPr fontId="4" type="noConversion"/>
  </si>
  <si>
    <t>신라,440G(10EA)/PAC</t>
    <phoneticPr fontId="4" type="noConversion"/>
  </si>
  <si>
    <t>크로와상빵</t>
    <phoneticPr fontId="4" type="noConversion"/>
  </si>
  <si>
    <t>신라,40G/EA</t>
    <phoneticPr fontId="4" type="noConversion"/>
  </si>
  <si>
    <t>플레인모닝롤빵</t>
    <phoneticPr fontId="4" type="noConversion"/>
  </si>
  <si>
    <t>신라,260G(26G*10EA)/PAC</t>
    <phoneticPr fontId="4" type="noConversion"/>
  </si>
  <si>
    <t>호빵</t>
    <phoneticPr fontId="4" type="noConversion"/>
  </si>
  <si>
    <t>번 호</t>
    <phoneticPr fontId="3" type="noConversion"/>
  </si>
  <si>
    <t>1KG/EA, 오양, 삼호</t>
    <phoneticPr fontId="4" type="noConversion"/>
  </si>
  <si>
    <t>EA</t>
    <phoneticPr fontId="4" type="noConversion"/>
  </si>
  <si>
    <t>1.8L/EA, 오뚜기</t>
    <phoneticPr fontId="4" type="noConversion"/>
  </si>
  <si>
    <t>국내산, 가슴살만, 냉장</t>
    <phoneticPr fontId="4" type="noConversion"/>
  </si>
  <si>
    <t>칡냉면(칠갑/2kg)EA</t>
  </si>
  <si>
    <t>땅콩(중국산/생/1kg)EA</t>
  </si>
  <si>
    <t>볶음캐슈넛(인도산/1kg)EA</t>
  </si>
  <si>
    <t>국내산, 200G/PAC</t>
    <phoneticPr fontId="2" type="noConversion"/>
  </si>
  <si>
    <t>kg</t>
    <phoneticPr fontId="4" type="noConversion"/>
  </si>
  <si>
    <t>EA</t>
    <phoneticPr fontId="4" type="noConversion"/>
  </si>
  <si>
    <t>EA</t>
    <phoneticPr fontId="4" type="noConversion"/>
  </si>
  <si>
    <t>EA</t>
    <phoneticPr fontId="4" type="noConversion"/>
  </si>
  <si>
    <t>명이나물절임</t>
    <phoneticPr fontId="4" type="noConversion"/>
  </si>
  <si>
    <t>Kg</t>
  </si>
  <si>
    <t>잡채고로케(냉동,사옹원)</t>
  </si>
  <si>
    <t>정통와플미니</t>
    <phoneticPr fontId="4" type="noConversion"/>
  </si>
  <si>
    <t>도쿄함바그 1kg(100gX10개) 선진FS</t>
    <phoneticPr fontId="4" type="noConversion"/>
  </si>
  <si>
    <t>kg</t>
    <phoneticPr fontId="4" type="noConversion"/>
  </si>
  <si>
    <t>kg</t>
    <phoneticPr fontId="4" type="noConversion"/>
  </si>
  <si>
    <t>1KG(102EA)</t>
    <phoneticPr fontId="4" type="noConversion"/>
  </si>
  <si>
    <t>* 별도 표시가 없을 시 국내산 우선공급이며, 국내산이 없을경우 수입산 공급</t>
    <phoneticPr fontId="4" type="noConversion"/>
  </si>
  <si>
    <t>EA</t>
    <phoneticPr fontId="4" type="noConversion"/>
  </si>
  <si>
    <t>kg, 주황,노랑,초록 혼합</t>
    <phoneticPr fontId="4" type="noConversion"/>
  </si>
  <si>
    <t>탄산수</t>
    <phoneticPr fontId="2" type="noConversion"/>
  </si>
  <si>
    <t>탄산수1.5L</t>
    <phoneticPr fontId="2" type="noConversion"/>
  </si>
  <si>
    <t>EA</t>
    <phoneticPr fontId="2" type="noConversion"/>
  </si>
  <si>
    <t>단무지, 꼬들채(알밥용)</t>
    <phoneticPr fontId="4" type="noConversion"/>
  </si>
  <si>
    <t>PAC</t>
  </si>
  <si>
    <t>단팥,피자,야채 360g(90g*4EA)/PAC</t>
  </si>
  <si>
    <t>PAC</t>
    <phoneticPr fontId="2" type="noConversion"/>
  </si>
  <si>
    <t>200G/PAC,20G*10미</t>
  </si>
  <si>
    <t>사옹원,1KG(25G*40EA)/PAC</t>
  </si>
  <si>
    <t>1KG(10EA)/PAC, 마니커</t>
  </si>
  <si>
    <t>한성,1KG(59~67EA)/PAC</t>
  </si>
  <si>
    <t>돈육:국내산, 1.2kg/PAC</t>
  </si>
  <si>
    <t>심플르트, 2KG/PAC</t>
  </si>
  <si>
    <t>프리미엄샐러드,1KG/PAC</t>
  </si>
  <si>
    <t>3KG/PAC</t>
  </si>
  <si>
    <t>동성,1KG/PAC,2~3CM</t>
  </si>
  <si>
    <t>1KG,PAC</t>
  </si>
  <si>
    <t>국내산, 쌀,1KG/PAC</t>
  </si>
  <si>
    <t>사조대림,(133EA)1KG/PAC</t>
  </si>
  <si>
    <t>300G(30G*10EA)/PAC</t>
  </si>
  <si>
    <t>400G(100G*4EA)/PAC</t>
  </si>
  <si>
    <t>오뚜기,1KG/PAC</t>
  </si>
  <si>
    <t>싱그람,3KG/PAC</t>
  </si>
  <si>
    <t>하늘청,750ML(1KG)/PAC</t>
  </si>
  <si>
    <t>롯데,1KG/PAC</t>
  </si>
  <si>
    <t>롯데햄,1KG(20G*50EA)/PAC,D-2</t>
  </si>
  <si>
    <t>* 모든 품목은 규격별 절단 가능 하여야 하며, 전산 발주시 규격별로 코드생성 가능하여야 함</t>
    <phoneticPr fontId="4" type="noConversion"/>
  </si>
  <si>
    <t>1KG/EA,7~10CM, 상품</t>
    <phoneticPr fontId="4" type="noConversion"/>
  </si>
  <si>
    <t>1KG/PAC,1~2CM, 상품</t>
    <phoneticPr fontId="4" type="noConversion"/>
  </si>
  <si>
    <t>1KG/PAC,2~4CM, 상품</t>
    <phoneticPr fontId="4" type="noConversion"/>
  </si>
  <si>
    <t>해찬들태양초알찬고추장, 14KG/EA, 순한맛</t>
    <phoneticPr fontId="4" type="noConversion"/>
  </si>
  <si>
    <t>KG, 국내산, 용기밀봉포장</t>
    <phoneticPr fontId="4" type="noConversion"/>
  </si>
  <si>
    <t>기  타</t>
    <phoneticPr fontId="2" type="noConversion"/>
  </si>
  <si>
    <t>샤인머스켓</t>
    <phoneticPr fontId="4" type="noConversion"/>
  </si>
  <si>
    <t>kg</t>
    <phoneticPr fontId="4" type="noConversion"/>
  </si>
  <si>
    <t>EA</t>
    <phoneticPr fontId="4" type="noConversion"/>
  </si>
  <si>
    <t>썬업파인애플주스팩</t>
    <phoneticPr fontId="2" type="noConversion"/>
  </si>
  <si>
    <t>포도주스컵 ,100ML/EA</t>
    <phoneticPr fontId="2" type="noConversion"/>
  </si>
  <si>
    <t>100ML/EA</t>
    <phoneticPr fontId="2" type="noConversion"/>
  </si>
  <si>
    <t>돈육:국내산,대림,1.2KG(120G*10EA)/PAC</t>
    <phoneticPr fontId="4" type="noConversion"/>
  </si>
  <si>
    <t>kg</t>
    <phoneticPr fontId="2" type="noConversion"/>
  </si>
  <si>
    <t>합  계</t>
    <phoneticPr fontId="3" type="noConversion"/>
  </si>
  <si>
    <t>(VAT포함, 단위:원)</t>
    <phoneticPr fontId="4" type="noConversion"/>
  </si>
  <si>
    <t>총  액</t>
    <phoneticPr fontId="4" type="noConversion"/>
  </si>
  <si>
    <t>고운고추분,보통맛</t>
    <phoneticPr fontId="2" type="noConversion"/>
  </si>
  <si>
    <t>400g, 냉동</t>
    <phoneticPr fontId="4" type="noConversion"/>
  </si>
  <si>
    <t>kg, 중국산</t>
    <phoneticPr fontId="4" type="noConversion"/>
  </si>
  <si>
    <t>자숙연근채, 중국산</t>
    <phoneticPr fontId="4" type="noConversion"/>
  </si>
  <si>
    <t>생찹쌀가루</t>
    <phoneticPr fontId="4" type="noConversion"/>
  </si>
  <si>
    <t>90G내외/EA,5번</t>
    <phoneticPr fontId="4" type="noConversion"/>
  </si>
  <si>
    <t>150G내외/EA,10KG(61~70EA)/BOX</t>
    <phoneticPr fontId="4" type="noConversion"/>
  </si>
  <si>
    <t>딸기</t>
    <phoneticPr fontId="4" type="noConversion"/>
  </si>
  <si>
    <t>단감,국내산</t>
    <phoneticPr fontId="4" type="noConversion"/>
  </si>
  <si>
    <t>배,신고</t>
    <phoneticPr fontId="4" type="noConversion"/>
  </si>
  <si>
    <t>국내산, 5KG/PAC</t>
    <phoneticPr fontId="4" type="noConversion"/>
  </si>
  <si>
    <t>요플레,85G/EA, 딸기,복숭아, 플레인</t>
    <phoneticPr fontId="4" type="noConversion"/>
  </si>
  <si>
    <t>500G/PAC,3~4CM,상</t>
    <phoneticPr fontId="4" type="noConversion"/>
  </si>
  <si>
    <t>100%, 국산,영흥식품,kg/PAC</t>
    <phoneticPr fontId="4" type="noConversion"/>
  </si>
  <si>
    <t>맛김가루</t>
    <phoneticPr fontId="4" type="noConversion"/>
  </si>
  <si>
    <t>볶은깐땅콩</t>
    <phoneticPr fontId="4" type="noConversion"/>
  </si>
  <si>
    <t>300G(30G*10개입)</t>
    <phoneticPr fontId="4" type="noConversion"/>
  </si>
  <si>
    <t>냉동,새우피쉬볼</t>
    <phoneticPr fontId="4" type="noConversion"/>
  </si>
  <si>
    <t>500G/PAC</t>
    <phoneticPr fontId="4" type="noConversion"/>
  </si>
  <si>
    <t>100G/EA,</t>
    <phoneticPr fontId="4" type="noConversion"/>
  </si>
  <si>
    <t>PAC</t>
    <phoneticPr fontId="4" type="noConversion"/>
  </si>
  <si>
    <t>대림,국내산,1.3KG(30G*43EA)/PAC</t>
    <phoneticPr fontId="4" type="noConversion"/>
  </si>
  <si>
    <t>만두, 비비고왕교자만두</t>
    <phoneticPr fontId="4" type="noConversion"/>
  </si>
  <si>
    <t>돈육:국산,1.05KG(35G*30EA)/PAC</t>
    <phoneticPr fontId="4" type="noConversion"/>
  </si>
  <si>
    <t>만두, 개성왕만두</t>
    <phoneticPr fontId="4" type="noConversion"/>
  </si>
  <si>
    <t>돈육:국내산,동원,1.82KG(70G*26EA내외)</t>
    <phoneticPr fontId="4" type="noConversion"/>
  </si>
  <si>
    <t>PAC</t>
    <phoneticPr fontId="4" type="noConversion"/>
  </si>
  <si>
    <t>토마토페이스트캔</t>
    <phoneticPr fontId="4" type="noConversion"/>
  </si>
  <si>
    <t>냉동대패삼겹살,국내산</t>
    <phoneticPr fontId="4" type="noConversion"/>
  </si>
  <si>
    <t>낙지절단, 굵은것,냉동</t>
    <phoneticPr fontId="4" type="noConversion"/>
  </si>
  <si>
    <t>자숙문어,냉동</t>
    <phoneticPr fontId="4" type="noConversion"/>
  </si>
  <si>
    <t>남양,65ML/EA</t>
    <phoneticPr fontId="4" type="noConversion"/>
  </si>
  <si>
    <t>버터, 홈버터, 무염</t>
    <phoneticPr fontId="4" type="noConversion"/>
  </si>
  <si>
    <t>200ML/EA</t>
    <phoneticPr fontId="4" type="noConversion"/>
  </si>
  <si>
    <t>서울, 200ML/EA</t>
    <phoneticPr fontId="4" type="noConversion"/>
  </si>
  <si>
    <t>치즈, 파마산치즈가루</t>
    <phoneticPr fontId="4" type="noConversion"/>
  </si>
  <si>
    <t>브렐렛후레쉬모짜렐라치즈,이탈리아산,125G/EA</t>
    <phoneticPr fontId="4" type="noConversion"/>
  </si>
  <si>
    <t>사워크림,동원덴마크</t>
    <phoneticPr fontId="4" type="noConversion"/>
  </si>
  <si>
    <t>유크림:국산,동원에프앤비,970G/EA</t>
    <phoneticPr fontId="2" type="noConversion"/>
  </si>
  <si>
    <t>이탈리아산,지오바니콜롬보,250G/EA</t>
    <phoneticPr fontId="4" type="noConversion"/>
  </si>
  <si>
    <t>1KG, 국내산돈육79.51% 이상,고메</t>
    <phoneticPr fontId="4" type="noConversion"/>
  </si>
  <si>
    <t>소스, 이금기프리미엄굴소스</t>
    <phoneticPr fontId="4" type="noConversion"/>
  </si>
  <si>
    <t>참치액,이엔참치액</t>
    <phoneticPr fontId="4" type="noConversion"/>
  </si>
  <si>
    <t>1.8L/EA,이엔푸드</t>
    <phoneticPr fontId="4" type="noConversion"/>
  </si>
  <si>
    <t>소스, 돈가스소스</t>
    <phoneticPr fontId="4" type="noConversion"/>
  </si>
  <si>
    <t>미국산,1KG/PAC,껍질유</t>
    <phoneticPr fontId="4" type="noConversion"/>
  </si>
  <si>
    <t>사양벌꿀</t>
    <phoneticPr fontId="4" type="noConversion"/>
  </si>
  <si>
    <t>담터,1KG/EA</t>
    <phoneticPr fontId="4" type="noConversion"/>
  </si>
  <si>
    <t>어묵,죽봉어묵</t>
    <phoneticPr fontId="4" type="noConversion"/>
  </si>
  <si>
    <t>대림,1KG/EA(25EA*40G),중,맛대장</t>
    <phoneticPr fontId="4" type="noConversion"/>
  </si>
  <si>
    <t>오뚜기,1KG/PAC</t>
    <phoneticPr fontId="4" type="noConversion"/>
  </si>
  <si>
    <t>냉동망고,슬라이스 하프컷</t>
    <phoneticPr fontId="4" type="noConversion"/>
  </si>
  <si>
    <t>1kg/PAC, 베트남산</t>
    <phoneticPr fontId="4" type="noConversion"/>
  </si>
  <si>
    <t>진간장,진간장금-F3</t>
    <phoneticPr fontId="4" type="noConversion"/>
  </si>
  <si>
    <t>500G/PAC,러시아산,상</t>
    <phoneticPr fontId="4" type="noConversion"/>
  </si>
  <si>
    <t>1.15KG,(230G*5EA)/PAC,냉동면</t>
    <phoneticPr fontId="4" type="noConversion"/>
  </si>
  <si>
    <t>대상,2KG/PAC</t>
    <phoneticPr fontId="4" type="noConversion"/>
  </si>
  <si>
    <t>베트남산,오토,450G/EA</t>
    <phoneticPr fontId="4" type="noConversion"/>
  </si>
  <si>
    <t>납작당면,옛날납작당면</t>
    <phoneticPr fontId="4" type="noConversion"/>
  </si>
  <si>
    <t>400g/PAC, 오뚜기,찜닭용</t>
    <phoneticPr fontId="4" type="noConversion"/>
  </si>
  <si>
    <t>CJ,3KG/PAC</t>
    <phoneticPr fontId="4" type="noConversion"/>
  </si>
  <si>
    <t>청학,KG,외국산</t>
    <phoneticPr fontId="4" type="noConversion"/>
  </si>
  <si>
    <t>청학,500g/PAC</t>
    <phoneticPr fontId="4" type="noConversion"/>
  </si>
  <si>
    <t>국내산,대상,2KG/EA</t>
    <phoneticPr fontId="4" type="noConversion"/>
  </si>
  <si>
    <t>국내산,대상,2KG/EA</t>
    <phoneticPr fontId="4" type="noConversion"/>
  </si>
  <si>
    <t>소스, 직화구이숯불바베큐소스</t>
    <phoneticPr fontId="4" type="noConversion"/>
  </si>
  <si>
    <t>오뚜기,2.1kg/PAC</t>
    <phoneticPr fontId="4" type="noConversion"/>
  </si>
  <si>
    <t>2KG/PAC</t>
    <phoneticPr fontId="4" type="noConversion"/>
  </si>
  <si>
    <t>중국산,368G/EA</t>
    <phoneticPr fontId="4" type="noConversion"/>
  </si>
  <si>
    <t>오뚜기,2KG/PAC</t>
    <phoneticPr fontId="4" type="noConversion"/>
  </si>
  <si>
    <t>땅콩분태</t>
    <phoneticPr fontId="4" type="noConversion"/>
  </si>
  <si>
    <t>레몬주스페트</t>
    <phoneticPr fontId="4" type="noConversion"/>
  </si>
  <si>
    <t>마요네즈(스파우트팩)</t>
    <phoneticPr fontId="4" type="noConversion"/>
  </si>
  <si>
    <t>동서,170g/EA</t>
    <phoneticPr fontId="4" type="noConversion"/>
  </si>
  <si>
    <t>돈육:국산,사조남부햄,1KG(270~300EA)/PAC</t>
    <phoneticPr fontId="4" type="noConversion"/>
  </si>
  <si>
    <t>발사믹글레이즈</t>
    <phoneticPr fontId="4" type="noConversion"/>
  </si>
  <si>
    <t>폰타나, 500g/EA,이탈리아산</t>
    <phoneticPr fontId="4" type="noConversion"/>
  </si>
  <si>
    <t>국내산,대상,2kG/PAC</t>
    <phoneticPr fontId="4" type="noConversion"/>
  </si>
  <si>
    <t>대상,2KG/EA</t>
    <phoneticPr fontId="4" type="noConversion"/>
  </si>
  <si>
    <t>대상, 2KG/PAC</t>
    <phoneticPr fontId="4" type="noConversion"/>
  </si>
  <si>
    <t>만두, 군만두</t>
    <phoneticPr fontId="4" type="noConversion"/>
  </si>
  <si>
    <t>대림,1.4KG(30G*약46EA)/PAC</t>
    <phoneticPr fontId="4" type="noConversion"/>
  </si>
  <si>
    <t>만두, 물만두</t>
    <phoneticPr fontId="4" type="noConversion"/>
  </si>
  <si>
    <t>담두,1.35KG(9G*약150EA)/PAC</t>
    <phoneticPr fontId="4" type="noConversion"/>
  </si>
  <si>
    <t>숙주나물</t>
    <phoneticPr fontId="2" type="noConversion"/>
  </si>
  <si>
    <t>무우, 세척무우, 상품, 국내산</t>
    <phoneticPr fontId="4" type="noConversion"/>
  </si>
  <si>
    <t>KG,g단위 발주</t>
    <phoneticPr fontId="2" type="noConversion"/>
  </si>
  <si>
    <t>kg, g단위발주</t>
    <phoneticPr fontId="4" type="noConversion"/>
  </si>
  <si>
    <t>KG, 국내산 ,g단위발주</t>
    <phoneticPr fontId="4" type="noConversion"/>
  </si>
  <si>
    <t>KG,대:12CM내외, 국내산,g단위발주</t>
    <phoneticPr fontId="4" type="noConversion"/>
  </si>
  <si>
    <t>kg,g단위발주</t>
    <phoneticPr fontId="4" type="noConversion"/>
  </si>
  <si>
    <t>KG,g단위발주</t>
    <phoneticPr fontId="2" type="noConversion"/>
  </si>
  <si>
    <t>KG,g단위발주,상</t>
    <phoneticPr fontId="4" type="noConversion"/>
  </si>
  <si>
    <t>KG,g단위발주</t>
    <phoneticPr fontId="4" type="noConversion"/>
  </si>
  <si>
    <t>KG,500G내외/EA,g단위발주</t>
    <phoneticPr fontId="2" type="noConversion"/>
  </si>
  <si>
    <t>KG, 국내산, 상품,g단위발주</t>
    <phoneticPr fontId="4" type="noConversion"/>
  </si>
  <si>
    <t>kg, 채, 어슷썰기.g단위발주</t>
    <phoneticPr fontId="4" type="noConversion"/>
  </si>
  <si>
    <t>KG,상,400G이상/EA</t>
    <phoneticPr fontId="2" type="noConversion"/>
  </si>
  <si>
    <t>생크림,국내산,서울우유</t>
    <phoneticPr fontId="4" type="noConversion"/>
  </si>
  <si>
    <t>서울우유,500ML/EA,국내산</t>
    <phoneticPr fontId="4" type="noConversion"/>
  </si>
  <si>
    <t>국산,골드,500G/PAC,상</t>
    <phoneticPr fontId="4" type="noConversion"/>
  </si>
  <si>
    <t>미국산,500G/PAC</t>
    <phoneticPr fontId="4" type="noConversion"/>
  </si>
  <si>
    <t>국내산,1KG/PAC, 냉장</t>
    <phoneticPr fontId="4" type="noConversion"/>
  </si>
  <si>
    <t>유부주머니, 해물,700G(35G*20EA)</t>
    <phoneticPr fontId="4" type="noConversion"/>
  </si>
  <si>
    <t>2KG/PAC,면사랑</t>
    <phoneticPr fontId="4" type="noConversion"/>
  </si>
  <si>
    <t>골드, 800g/PAC</t>
    <phoneticPr fontId="4" type="noConversion"/>
  </si>
  <si>
    <t>(통살,냉동,국산)11~12.5g*80~90입/봉,KG</t>
    <phoneticPr fontId="4" type="noConversion"/>
  </si>
  <si>
    <t>일본산,기꼬만,500ML/EA</t>
    <phoneticPr fontId="4" type="noConversion"/>
  </si>
  <si>
    <t>우동다시원액,혼쯔유</t>
    <phoneticPr fontId="4" type="noConversion"/>
  </si>
  <si>
    <t>삼립/1.2kg/30g*20EA*2PAC)BOX</t>
    <phoneticPr fontId="4" type="noConversion"/>
  </si>
  <si>
    <t>삼립/1.44kg/60g*6EA/PAC*4PAC)BOX</t>
    <phoneticPr fontId="4" type="noConversion"/>
  </si>
  <si>
    <t>제주한라봉드레싱(대상/2kg)PAC</t>
    <phoneticPr fontId="4" type="noConversion"/>
  </si>
  <si>
    <t>드레싱,한라봉드레싱</t>
    <phoneticPr fontId="4" type="noConversion"/>
  </si>
  <si>
    <t>500mL/EA</t>
    <phoneticPr fontId="4" type="noConversion"/>
  </si>
  <si>
    <t>소스,이금기프리미엄노추</t>
    <phoneticPr fontId="4" type="noConversion"/>
  </si>
  <si>
    <t>참치캔</t>
    <phoneticPr fontId="4" type="noConversion"/>
  </si>
  <si>
    <t>해표,250g/EA</t>
    <phoneticPr fontId="4" type="noConversion"/>
  </si>
  <si>
    <t>함박,쇠고기함박</t>
    <phoneticPr fontId="4" type="noConversion"/>
  </si>
  <si>
    <t>도쿄함박스테이크, 선진FS</t>
    <phoneticPr fontId="4" type="noConversion"/>
  </si>
  <si>
    <t>김,지도표성경녹차식탁김</t>
    <phoneticPr fontId="4" type="noConversion"/>
  </si>
  <si>
    <t>성경김,4G*3봉/PAC(9매)</t>
    <phoneticPr fontId="4" type="noConversion"/>
  </si>
  <si>
    <t>무우:국내산,상그람,kg/PAC</t>
    <phoneticPr fontId="4" type="noConversion"/>
  </si>
  <si>
    <t>호떡,옛날꿀호떡</t>
    <phoneticPr fontId="4" type="noConversion"/>
  </si>
  <si>
    <t>사옹원,1.6KG(80G*20EA)/PAC</t>
    <phoneticPr fontId="4" type="noConversion"/>
  </si>
  <si>
    <t>1L,오뚜기</t>
    <phoneticPr fontId="4" type="noConversion"/>
  </si>
  <si>
    <t>소스,생크림로제스파게티소스</t>
    <phoneticPr fontId="4" type="noConversion"/>
  </si>
  <si>
    <t>돈육:국산, 슬라이스,에쓰푸드,500G(약25개)/PAC</t>
    <phoneticPr fontId="4" type="noConversion"/>
  </si>
  <si>
    <t>소스,불고기버거소스</t>
    <phoneticPr fontId="4" type="noConversion"/>
  </si>
  <si>
    <t>핫도그,쉐프원핫도그</t>
    <phoneticPr fontId="4" type="noConversion"/>
  </si>
  <si>
    <t>대상,KG(50g*20ea)/PAC</t>
    <phoneticPr fontId="4" type="noConversion"/>
  </si>
  <si>
    <t>국산,나비골농협, 1KG, 순한맛, 상품</t>
    <phoneticPr fontId="4" type="noConversion"/>
  </si>
  <si>
    <t>국산,나비골농협, 1KG, 보통맛, 상품</t>
    <phoneticPr fontId="2" type="noConversion"/>
  </si>
  <si>
    <t>드레싱,오렌지드레싱</t>
    <phoneticPr fontId="4" type="noConversion"/>
  </si>
  <si>
    <t>드레싱,참깨드레싱</t>
    <phoneticPr fontId="4" type="noConversion"/>
  </si>
  <si>
    <t>쉐프원,한우지방:국산,대상,2kg/EA</t>
    <phoneticPr fontId="4" type="noConversion"/>
  </si>
  <si>
    <t>소스,닭강정소스,만석강정소스</t>
    <phoneticPr fontId="4" type="noConversion"/>
  </si>
  <si>
    <t>소스, 불맛베이스</t>
    <phoneticPr fontId="4" type="noConversion"/>
  </si>
  <si>
    <t>KG,XL 이상</t>
    <phoneticPr fontId="4" type="noConversion"/>
  </si>
  <si>
    <t>오렌지, 외국산</t>
    <phoneticPr fontId="4" type="noConversion"/>
  </si>
  <si>
    <t>KG, 국내산,상품</t>
    <phoneticPr fontId="4" type="noConversion"/>
  </si>
  <si>
    <t>KG,80G/EA,60G/EA,구이용, 조림용, 내장제거</t>
    <phoneticPr fontId="4" type="noConversion"/>
  </si>
  <si>
    <t>꽃게절단,냉동</t>
    <phoneticPr fontId="4" type="noConversion"/>
  </si>
  <si>
    <t>베트남산,200G/PAC,31/50,자숙</t>
    <phoneticPr fontId="4" type="noConversion"/>
  </si>
  <si>
    <t>중국산, 가토코,600G(60G*10EA)/PAC</t>
    <phoneticPr fontId="4" type="noConversion"/>
  </si>
  <si>
    <t>1KG/PAC,무염</t>
    <phoneticPr fontId="4" type="noConversion"/>
  </si>
  <si>
    <t>두유,베지밀A&amp;B두유팩</t>
    <phoneticPr fontId="4" type="noConversion"/>
  </si>
  <si>
    <t>2.27KG/PAC</t>
    <phoneticPr fontId="4" type="noConversion"/>
  </si>
  <si>
    <t>샤니,364G(14EA)/PAC</t>
    <phoneticPr fontId="4" type="noConversion"/>
  </si>
  <si>
    <t>버터롤클래식,14개입</t>
    <phoneticPr fontId="4" type="noConversion"/>
  </si>
  <si>
    <t>1.8L/EA  오뚜기</t>
    <phoneticPr fontId="4" type="noConversion"/>
  </si>
  <si>
    <t>냉동,순살치즈돈가스</t>
    <phoneticPr fontId="4" type="noConversion"/>
  </si>
  <si>
    <t>돈육:국산,하늘,1.3kg(130g*10ea)/PAC</t>
    <phoneticPr fontId="4" type="noConversion"/>
  </si>
  <si>
    <t>냉동,통살치킨가스</t>
    <phoneticPr fontId="4" type="noConversion"/>
  </si>
  <si>
    <t>중국산,가토코,800G(80G*10EA)/PAC</t>
    <phoneticPr fontId="4" type="noConversion"/>
  </si>
  <si>
    <t>계육,국산,하림,1KG(약58EA)/PAC</t>
    <phoneticPr fontId="4" type="noConversion"/>
  </si>
  <si>
    <t>땅콩:중국산, 500G/PAC,상</t>
    <phoneticPr fontId="4" type="noConversion"/>
  </si>
  <si>
    <t>100g, 중국산</t>
    <phoneticPr fontId="4" type="noConversion"/>
  </si>
  <si>
    <t>이탈리아산,오뚜기,3KG/EA</t>
    <phoneticPr fontId="4" type="noConversion"/>
  </si>
  <si>
    <t>중국산,가토코,600G(60G*10EA)/PAC</t>
    <phoneticPr fontId="4" type="noConversion"/>
  </si>
  <si>
    <t>새우가스</t>
    <phoneticPr fontId="4" type="noConversion"/>
  </si>
  <si>
    <t>프랑스산,코만,190g/EA</t>
    <phoneticPr fontId="4" type="noConversion"/>
  </si>
  <si>
    <t>곶감(국산/30g)EA</t>
    <phoneticPr fontId="4" type="noConversion"/>
  </si>
  <si>
    <t>냉동밀떡볶이떡(누들)</t>
    <phoneticPr fontId="4" type="noConversion"/>
  </si>
  <si>
    <t>밀:호주산,미국산,0.7*13.5cm,토담,1kg.PAC</t>
    <phoneticPr fontId="4" type="noConversion"/>
  </si>
  <si>
    <t>800G/PAC,자숙</t>
    <phoneticPr fontId="4" type="noConversion"/>
  </si>
  <si>
    <t>냉동키위, 무가당,뉴질랜드산, KG</t>
    <phoneticPr fontId="4" type="noConversion"/>
  </si>
  <si>
    <t>규격</t>
    <phoneticPr fontId="4" type="noConversion"/>
  </si>
  <si>
    <t>EA</t>
    <phoneticPr fontId="4" type="noConversion"/>
  </si>
  <si>
    <t>생강, 다진생강</t>
    <phoneticPr fontId="4" type="noConversion"/>
  </si>
  <si>
    <t>토마토,방울토마토</t>
    <phoneticPr fontId="4" type="noConversion"/>
  </si>
  <si>
    <t>연어,연어타르타르가스</t>
    <phoneticPr fontId="4" type="noConversion"/>
  </si>
  <si>
    <t>오징어, 몸살채</t>
    <phoneticPr fontId="4" type="noConversion"/>
  </si>
  <si>
    <t>롯데,450G/EA</t>
    <phoneticPr fontId="4" type="noConversion"/>
  </si>
  <si>
    <t>음료, 망고주스팩</t>
    <phoneticPr fontId="4" type="noConversion"/>
  </si>
  <si>
    <t>델몬트,190ML/EA</t>
    <phoneticPr fontId="4" type="noConversion"/>
  </si>
  <si>
    <t>냉장돈후지,국내산</t>
    <phoneticPr fontId="2" type="noConversion"/>
  </si>
  <si>
    <t>KG</t>
    <phoneticPr fontId="4" type="noConversion"/>
  </si>
  <si>
    <t>PAC</t>
    <phoneticPr fontId="4" type="noConversion"/>
  </si>
  <si>
    <t>미국산,골든크라운,946ML/EA</t>
    <phoneticPr fontId="4" type="noConversion"/>
  </si>
  <si>
    <t>대상,청정원,5KG/EA</t>
    <phoneticPr fontId="4" type="noConversion"/>
  </si>
  <si>
    <t>리치스,405G/EA</t>
    <phoneticPr fontId="4" type="noConversion"/>
  </si>
  <si>
    <t>2.4KG/EA,오뚜기,홍콩산</t>
    <phoneticPr fontId="4" type="noConversion"/>
  </si>
  <si>
    <t>뚝배기표,2KG/PAC</t>
    <phoneticPr fontId="4" type="noConversion"/>
  </si>
  <si>
    <t>소스,가락우동육수소스</t>
    <phoneticPr fontId="4" type="noConversion"/>
  </si>
  <si>
    <t>농심,1.794L/EA</t>
    <phoneticPr fontId="4" type="noConversion"/>
  </si>
  <si>
    <t>오뚜기,2kg/EA</t>
    <phoneticPr fontId="4" type="noConversion"/>
  </si>
  <si>
    <t>우육:호주산,돈육/계육:국산,대상,600g(60g*10EA)/PAC</t>
    <phoneticPr fontId="4" type="noConversion"/>
  </si>
  <si>
    <t>1KG(60EA)/PAC</t>
    <phoneticPr fontId="4" type="noConversion"/>
  </si>
  <si>
    <t>휠터치소시지(대림/700g)PAC</t>
    <phoneticPr fontId="4" type="noConversion"/>
  </si>
  <si>
    <t>국내산,KG</t>
    <phoneticPr fontId="4" type="noConversion"/>
  </si>
  <si>
    <t>비고</t>
    <phoneticPr fontId="2" type="noConversion"/>
  </si>
  <si>
    <r>
      <rPr>
        <b/>
        <sz val="14"/>
        <rFont val="돋움"/>
        <family val="3"/>
        <charset val="129"/>
      </rPr>
      <t>구</t>
    </r>
    <r>
      <rPr>
        <b/>
        <sz val="14"/>
        <rFont val="Arial"/>
        <family val="2"/>
      </rPr>
      <t xml:space="preserve"> </t>
    </r>
    <r>
      <rPr>
        <b/>
        <sz val="14"/>
        <rFont val="돋움"/>
        <family val="3"/>
        <charset val="129"/>
      </rPr>
      <t>입</t>
    </r>
    <r>
      <rPr>
        <b/>
        <sz val="14"/>
        <rFont val="Arial"/>
        <family val="2"/>
      </rPr>
      <t xml:space="preserve"> </t>
    </r>
    <r>
      <rPr>
        <b/>
        <sz val="14"/>
        <rFont val="돋움"/>
        <family val="3"/>
        <charset val="129"/>
      </rPr>
      <t>품</t>
    </r>
    <r>
      <rPr>
        <b/>
        <sz val="14"/>
        <rFont val="Arial"/>
        <family val="2"/>
      </rPr>
      <t xml:space="preserve"> </t>
    </r>
    <r>
      <rPr>
        <b/>
        <sz val="14"/>
        <rFont val="돋움"/>
        <family val="3"/>
        <charset val="129"/>
      </rPr>
      <t>목</t>
    </r>
    <r>
      <rPr>
        <b/>
        <sz val="14"/>
        <rFont val="Arial"/>
        <family val="2"/>
      </rPr>
      <t xml:space="preserve"> </t>
    </r>
    <phoneticPr fontId="3" type="noConversion"/>
  </si>
  <si>
    <t>중국산,500G/PAC</t>
    <phoneticPr fontId="4" type="noConversion"/>
  </si>
  <si>
    <t>200G,미국산/PAC</t>
    <phoneticPr fontId="4" type="noConversion"/>
  </si>
  <si>
    <t>건두절새우, 국내산</t>
    <phoneticPr fontId="4" type="noConversion"/>
  </si>
  <si>
    <t>냉이,손질, 상품,</t>
    <phoneticPr fontId="4" type="noConversion"/>
  </si>
  <si>
    <t>g 단위 발주, 국내산</t>
    <phoneticPr fontId="4" type="noConversion"/>
  </si>
  <si>
    <t>당근, 세척당근</t>
    <phoneticPr fontId="4" type="noConversion"/>
  </si>
  <si>
    <t>고사리,데친고사리</t>
    <phoneticPr fontId="4" type="noConversion"/>
  </si>
  <si>
    <t>취나물,데친취나물</t>
    <phoneticPr fontId="4" type="noConversion"/>
  </si>
  <si>
    <t>토란대,데친토란대</t>
    <phoneticPr fontId="4" type="noConversion"/>
  </si>
  <si>
    <t>KG,엽13~20CM/EA,국내산</t>
    <phoneticPr fontId="4" type="noConversion"/>
  </si>
  <si>
    <t>마늘, 다진마늘</t>
    <phoneticPr fontId="4" type="noConversion"/>
  </si>
  <si>
    <t>마늘, 깐마늘</t>
    <phoneticPr fontId="4" type="noConversion"/>
  </si>
  <si>
    <t>마늘쫑,국내산</t>
    <phoneticPr fontId="4" type="noConversion"/>
  </si>
  <si>
    <t>kg, 상품,g 단위 발주</t>
    <phoneticPr fontId="4" type="noConversion"/>
  </si>
  <si>
    <t>버섯, 느타리버섯</t>
    <phoneticPr fontId="4" type="noConversion"/>
  </si>
  <si>
    <t>호박, 애호박</t>
    <phoneticPr fontId="4" type="noConversion"/>
  </si>
  <si>
    <t>파인애플 골드</t>
    <phoneticPr fontId="4" type="noConversion"/>
  </si>
  <si>
    <t>600~714G/EA</t>
    <phoneticPr fontId="4" type="noConversion"/>
  </si>
  <si>
    <t>500G/PAC,상,30미</t>
    <phoneticPr fontId="4" type="noConversion"/>
  </si>
  <si>
    <t xml:space="preserve">만두, 고기손만두 </t>
    <phoneticPr fontId="4" type="noConversion"/>
  </si>
  <si>
    <t>1KG,미국산</t>
    <phoneticPr fontId="4" type="noConversion"/>
  </si>
  <si>
    <t>케찹,토마토케찹</t>
    <phoneticPr fontId="4" type="noConversion"/>
  </si>
  <si>
    <t>케찹 3.3kg/PCA,스파우트팩,뚜껑있음.</t>
    <phoneticPr fontId="4" type="noConversion"/>
  </si>
  <si>
    <t>만두,김치왕만두</t>
    <phoneticPr fontId="4" type="noConversion"/>
  </si>
  <si>
    <t>동원,1.2KG(약16EA/PAC),개성</t>
    <phoneticPr fontId="4" type="noConversion"/>
  </si>
  <si>
    <t>소시지, 빌소시지</t>
    <phoneticPr fontId="4" type="noConversion"/>
  </si>
  <si>
    <t>햄, 본레스햄</t>
    <phoneticPr fontId="4" type="noConversion"/>
  </si>
  <si>
    <t>국간장, 샘표 금-F3, 15kg</t>
    <phoneticPr fontId="4" type="noConversion"/>
  </si>
  <si>
    <t>헌트토마토페이스트,3.15KG/EA,캔</t>
    <phoneticPr fontId="4" type="noConversion"/>
  </si>
  <si>
    <t>10KG,태평소금,국산,실온</t>
    <phoneticPr fontId="4" type="noConversion"/>
  </si>
  <si>
    <t>천일염(굵은소금)</t>
    <phoneticPr fontId="4" type="noConversion"/>
  </si>
  <si>
    <t>국내산,남부햄,385G(7EA)/PAC</t>
    <phoneticPr fontId="4" type="noConversion"/>
  </si>
  <si>
    <t>소시지, 켄터키후랑크소시지</t>
    <phoneticPr fontId="4" type="noConversion"/>
  </si>
  <si>
    <t>계육,돈육;국산,1kg(35EA)/PAC</t>
    <phoneticPr fontId="4" type="noConversion"/>
  </si>
  <si>
    <t>빌소시지,냉장(75g*12개입/900g)EA</t>
    <phoneticPr fontId="4" type="noConversion"/>
  </si>
  <si>
    <t>카보트,냉동,부대찌개용,454g(45g*10EA)EA</t>
    <phoneticPr fontId="4" type="noConversion"/>
  </si>
  <si>
    <t>소시지,화이트소시지</t>
    <phoneticPr fontId="4" type="noConversion"/>
  </si>
  <si>
    <t>돈육:국내산,화이트소세지,900G(90G*10EA)EA</t>
    <phoneticPr fontId="4" type="noConversion"/>
  </si>
  <si>
    <t>돈육:국내산,오뗄,1kg(12EA)/PAC</t>
    <phoneticPr fontId="4" type="noConversion"/>
  </si>
  <si>
    <t>3kg, 부침용, 찌개용,수입산</t>
    <phoneticPr fontId="4" type="noConversion"/>
  </si>
  <si>
    <t xml:space="preserve">1kg/EA,찌개용, 부침용,수입산, </t>
    <phoneticPr fontId="4" type="noConversion"/>
  </si>
  <si>
    <t>두부, 모두부</t>
    <phoneticPr fontId="4" type="noConversion"/>
  </si>
  <si>
    <t>수입우갈비,냉동,호주산</t>
    <phoneticPr fontId="4" type="noConversion"/>
  </si>
  <si>
    <t>KG,호주산,탕용(4*5*3cm)</t>
    <phoneticPr fontId="4" type="noConversion"/>
  </si>
  <si>
    <t>수입우도가니,냉동,호주산</t>
    <phoneticPr fontId="4" type="noConversion"/>
  </si>
  <si>
    <t>수입우목심, 냉동,호주산</t>
    <phoneticPr fontId="4" type="noConversion"/>
  </si>
  <si>
    <t>치즈,모짜렐라치즈,보고치니</t>
    <phoneticPr fontId="2" type="noConversion"/>
  </si>
  <si>
    <t>스위스산,썬리치,500g/PAC</t>
    <phoneticPr fontId="2" type="noConversion"/>
  </si>
  <si>
    <t>PAC</t>
    <phoneticPr fontId="2" type="noConversion"/>
  </si>
  <si>
    <t>치즈, 리코타치즈,컵</t>
    <phoneticPr fontId="4" type="noConversion"/>
  </si>
  <si>
    <t>떡, 떡국떡</t>
    <phoneticPr fontId="4" type="noConversion"/>
  </si>
  <si>
    <t>떡, 떡볶이떡</t>
    <phoneticPr fontId="4" type="noConversion"/>
  </si>
  <si>
    <t>미숫가루,12곡이상</t>
    <phoneticPr fontId="4" type="noConversion"/>
  </si>
  <si>
    <t>오리,정육,냉장,국내산</t>
    <phoneticPr fontId="4" type="noConversion"/>
  </si>
  <si>
    <t>kg,국내산, 3mm슬라이스,불고기용</t>
    <phoneticPr fontId="4" type="noConversion"/>
  </si>
  <si>
    <t>오리,도리육,냉장,국내산</t>
    <phoneticPr fontId="4" type="noConversion"/>
  </si>
  <si>
    <t>kg,국내산, 도리육, 날개끝, 목제거</t>
    <phoneticPr fontId="2" type="noConversion"/>
  </si>
  <si>
    <t>닭,냉장단각,국내산</t>
    <phoneticPr fontId="4" type="noConversion"/>
  </si>
  <si>
    <t>닭,냉장닭가슴살,국내산</t>
    <phoneticPr fontId="4" type="noConversion"/>
  </si>
  <si>
    <t>닭,냉장닭다리살,국내산</t>
    <phoneticPr fontId="4" type="noConversion"/>
  </si>
  <si>
    <t>닭,냉장닭봉,국내산</t>
    <phoneticPr fontId="4" type="noConversion"/>
  </si>
  <si>
    <t>닭,냉장닭안심,국내산</t>
    <phoneticPr fontId="4" type="noConversion"/>
  </si>
  <si>
    <t>닭,냉장닭윙,국내산</t>
    <phoneticPr fontId="4" type="noConversion"/>
  </si>
  <si>
    <t>닭,냉장대닭,국내산</t>
    <phoneticPr fontId="4" type="noConversion"/>
  </si>
  <si>
    <t>닭,냉장대닭,2각,국내산</t>
    <phoneticPr fontId="4" type="noConversion"/>
  </si>
  <si>
    <t>닭,냉장대닭,4각,국내산</t>
    <phoneticPr fontId="4" type="noConversion"/>
  </si>
  <si>
    <t>닭,냉장삼계,국내산</t>
    <phoneticPr fontId="4" type="noConversion"/>
  </si>
  <si>
    <t>닭,냉장장각,국내산</t>
    <phoneticPr fontId="4" type="noConversion"/>
  </si>
  <si>
    <t>수입우둔,냉동,호주산</t>
    <phoneticPr fontId="4" type="noConversion"/>
  </si>
  <si>
    <t>수입우부채살,냉동,호주산</t>
    <phoneticPr fontId="4" type="noConversion"/>
  </si>
  <si>
    <t>수입우양지,냉동,호주산</t>
    <phoneticPr fontId="4" type="noConversion"/>
  </si>
  <si>
    <t>수입우전각,냉동,호주산</t>
    <phoneticPr fontId="4" type="noConversion"/>
  </si>
  <si>
    <t>수입차돌박이,호주산,냉동</t>
    <phoneticPr fontId="4" type="noConversion"/>
  </si>
  <si>
    <t>한우사골,국내산,냉동</t>
    <phoneticPr fontId="4" type="noConversion"/>
  </si>
  <si>
    <t>우육,사태,냉동,호주산</t>
    <phoneticPr fontId="4" type="noConversion"/>
  </si>
  <si>
    <t>KG,사태,냉동,A급,국용,1KG(4*4*0.3mm)</t>
    <phoneticPr fontId="4" type="noConversion"/>
  </si>
  <si>
    <t>외국산,220~240G/EA,72과</t>
    <phoneticPr fontId="4" type="noConversion"/>
  </si>
  <si>
    <t>사과,부사사과</t>
    <phoneticPr fontId="4" type="noConversion"/>
  </si>
  <si>
    <t>1KG,(140~180G*6~7개)필리핀산</t>
    <phoneticPr fontId="4" type="noConversion"/>
  </si>
  <si>
    <t>바나나, (상품,필리핀산)중숙</t>
    <phoneticPr fontId="4" type="noConversion"/>
  </si>
  <si>
    <t>포도, 거봉</t>
    <phoneticPr fontId="4" type="noConversion"/>
  </si>
  <si>
    <t>KG,미국산,냉동,상품</t>
    <phoneticPr fontId="4" type="noConversion"/>
  </si>
  <si>
    <t>KG,20~30G내외/EA,전용,슬라이스</t>
    <phoneticPr fontId="4" type="noConversion"/>
  </si>
  <si>
    <t>KG,70~80G/EA,내장제거,냉동,수입</t>
    <phoneticPr fontId="4" type="noConversion"/>
  </si>
  <si>
    <t>오징어, 솔방울오징어몸살</t>
    <phoneticPr fontId="4" type="noConversion"/>
  </si>
  <si>
    <t>자숙,냉동,300g/PAC,중국산</t>
    <phoneticPr fontId="4" type="noConversion"/>
  </si>
  <si>
    <t>고등어소제,냉동 국내산</t>
    <phoneticPr fontId="4" type="noConversion"/>
  </si>
  <si>
    <t>고등어, 자반고등어절단,냉동</t>
    <phoneticPr fontId="4" type="noConversion"/>
  </si>
  <si>
    <t>굴, 냉동굴,국산</t>
    <phoneticPr fontId="4" type="noConversion"/>
  </si>
  <si>
    <t>1KG(실중량850G)</t>
    <phoneticPr fontId="4" type="noConversion"/>
  </si>
  <si>
    <t>500G,PAC,L,베트남산,냉동</t>
    <phoneticPr fontId="4" type="noConversion"/>
  </si>
  <si>
    <t>동태알</t>
    <phoneticPr fontId="4" type="noConversion"/>
  </si>
  <si>
    <t>동태고니</t>
    <phoneticPr fontId="4" type="noConversion"/>
  </si>
  <si>
    <t>1KG/PAC,상품, 냉장,활바지락,국산</t>
    <phoneticPr fontId="4" type="noConversion"/>
  </si>
  <si>
    <t>백모시조개,선어</t>
    <phoneticPr fontId="4" type="noConversion"/>
  </si>
  <si>
    <t>새우, 블랙타이거새우,냉동</t>
    <phoneticPr fontId="4" type="noConversion"/>
  </si>
  <si>
    <t xml:space="preserve">새우,칵테일새우살 </t>
    <phoneticPr fontId="4" type="noConversion"/>
  </si>
  <si>
    <t>베트남산,900G/PAC,71/90,자숙,꼬리有</t>
    <phoneticPr fontId="4" type="noConversion"/>
  </si>
  <si>
    <t>PAC</t>
    <phoneticPr fontId="4" type="noConversion"/>
  </si>
  <si>
    <t>kg,국산</t>
    <phoneticPr fontId="4" type="noConversion"/>
  </si>
  <si>
    <t>kg,중국산,홍오징어,북양무라,1KG/PAC</t>
    <phoneticPr fontId="4" type="noConversion"/>
  </si>
  <si>
    <t>KG,할복,수율100%,냉동,상품</t>
    <phoneticPr fontId="4" type="noConversion"/>
  </si>
  <si>
    <t>KG,상,50~70G/EA, 머리제거,러시아산</t>
    <phoneticPr fontId="4" type="noConversion"/>
  </si>
  <si>
    <t>KG,상,60~80G/EA, 머리제거,러시아산</t>
    <phoneticPr fontId="4" type="noConversion"/>
  </si>
  <si>
    <t>코다리, 북어코다리 절단,냉동</t>
    <phoneticPr fontId="4" type="noConversion"/>
  </si>
  <si>
    <t>코다리, 절단순살북어코다리,냉동</t>
    <phoneticPr fontId="4" type="noConversion"/>
  </si>
  <si>
    <t>가오리,냉동,50~60g/절단,소제</t>
    <phoneticPr fontId="4" type="noConversion"/>
  </si>
  <si>
    <t>가오리소제,냉동</t>
    <phoneticPr fontId="4" type="noConversion"/>
  </si>
  <si>
    <t>식초,2배사과식초</t>
    <phoneticPr fontId="4" type="noConversion"/>
  </si>
  <si>
    <t>18L/EA,콩99.999%,외국산</t>
    <phoneticPr fontId="4" type="noConversion"/>
  </si>
  <si>
    <t>대파, 흙대파</t>
    <phoneticPr fontId="4" type="noConversion"/>
  </si>
  <si>
    <t>KG,완숙,무,고춧가루:국산,일품</t>
    <phoneticPr fontId="4" type="noConversion"/>
  </si>
  <si>
    <t>g 단위 발주, 국내산,무침용,</t>
    <phoneticPr fontId="4" type="noConversion"/>
  </si>
  <si>
    <t>1.2KG(60G*20EA)/PAC(가토코,냉동)</t>
    <phoneticPr fontId="4" type="noConversion"/>
  </si>
  <si>
    <t>생선까스</t>
    <phoneticPr fontId="4" type="noConversion"/>
  </si>
  <si>
    <t>국수소면(건면)</t>
    <phoneticPr fontId="4" type="noConversion"/>
  </si>
  <si>
    <t>3KG/EA, 해표국수소면,사조대림,실온</t>
    <phoneticPr fontId="4" type="noConversion"/>
  </si>
  <si>
    <t>KG,상,g단위발주</t>
    <phoneticPr fontId="2" type="noConversion"/>
  </si>
  <si>
    <t>KG,생식용,g단위발주</t>
    <phoneticPr fontId="2" type="noConversion"/>
  </si>
  <si>
    <t>치즈,텐마크모짜렐라슈레드피자치즈</t>
    <phoneticPr fontId="4" type="noConversion"/>
  </si>
  <si>
    <t>2.5KG/PAC,99%치즈</t>
    <phoneticPr fontId="4" type="noConversion"/>
  </si>
  <si>
    <t>수박(당도선별)(실온,국산)</t>
    <phoneticPr fontId="4" type="noConversion"/>
  </si>
  <si>
    <t>8kg,당도선별,국산</t>
    <phoneticPr fontId="4" type="noConversion"/>
  </si>
  <si>
    <t>참외(상품,국산)</t>
    <phoneticPr fontId="4" type="noConversion"/>
  </si>
  <si>
    <t>2상, 380~420g/개당</t>
    <phoneticPr fontId="4" type="noConversion"/>
  </si>
  <si>
    <t>1KG,12곡이상</t>
    <phoneticPr fontId="4" type="noConversion"/>
  </si>
  <si>
    <t>곡류,혼합잡곡,국내산</t>
    <phoneticPr fontId="4" type="noConversion"/>
  </si>
  <si>
    <t>김:국산,성경맛지도김가루,400g/PAC</t>
    <phoneticPr fontId="4" type="noConversion"/>
  </si>
  <si>
    <t>포스트,500G/EA</t>
    <phoneticPr fontId="4" type="noConversion"/>
  </si>
  <si>
    <t>들깨:중국산 100%, 1.8L/EA</t>
    <phoneticPr fontId="4" type="noConversion"/>
  </si>
  <si>
    <t>냉동깐은행,국산, 900G/PAC</t>
    <phoneticPr fontId="4" type="noConversion"/>
  </si>
  <si>
    <t>농협,상품,100g, 국내산</t>
    <phoneticPr fontId="4" type="noConversion"/>
  </si>
  <si>
    <t>고추,청고추,풋고추</t>
    <phoneticPr fontId="4" type="noConversion"/>
  </si>
  <si>
    <t>고추,청양고추</t>
    <phoneticPr fontId="4" type="noConversion"/>
  </si>
  <si>
    <t>KG,완숙, 배추,무,고춧가루:국산100%</t>
    <phoneticPr fontId="4" type="noConversion"/>
  </si>
  <si>
    <t>KG,완숙,무,고춧가루:국산100%</t>
    <phoneticPr fontId="4" type="noConversion"/>
  </si>
  <si>
    <t>KG,완숙, 열무,고춧가루: 국산,100%</t>
    <phoneticPr fontId="4" type="noConversion"/>
  </si>
  <si>
    <t>KG,완숙,총각무,고춧가루: 국산,100%</t>
    <phoneticPr fontId="4" type="noConversion"/>
  </si>
  <si>
    <t>KG,중숙,배추,무,고춧가루: 국산,100%</t>
    <phoneticPr fontId="4" type="noConversion"/>
  </si>
  <si>
    <t>KG</t>
    <phoneticPr fontId="2" type="noConversion"/>
  </si>
  <si>
    <t>kg, 손질,국산,실온</t>
    <phoneticPr fontId="4" type="noConversion"/>
  </si>
  <si>
    <t>g 단위 발주,상품,수입산</t>
    <phoneticPr fontId="4" type="noConversion"/>
  </si>
  <si>
    <t>국내산,500G/EA,상</t>
    <phoneticPr fontId="2" type="noConversion"/>
  </si>
  <si>
    <t>돌미나리,</t>
    <phoneticPr fontId="4" type="noConversion"/>
  </si>
  <si>
    <t>KG,겉잎제거,국산,상품</t>
    <phoneticPr fontId="2" type="noConversion"/>
  </si>
  <si>
    <t>KG,상품,국산</t>
    <phoneticPr fontId="4" type="noConversion"/>
  </si>
  <si>
    <t>배추, 알배기배추</t>
    <phoneticPr fontId="4" type="noConversion"/>
  </si>
  <si>
    <t>kg, 200g/팩,수입</t>
    <phoneticPr fontId="4" type="noConversion"/>
  </si>
  <si>
    <t>버섯, 건목이버섯,수입</t>
    <phoneticPr fontId="4" type="noConversion"/>
  </si>
  <si>
    <t>kg, 손질, 국내산,생</t>
    <phoneticPr fontId="4" type="noConversion"/>
  </si>
  <si>
    <t>KG,삼계용,g단위발주,3년근</t>
    <phoneticPr fontId="4" type="noConversion"/>
  </si>
  <si>
    <t>KG,상품,국산,생</t>
    <phoneticPr fontId="2" type="noConversion"/>
  </si>
  <si>
    <t>kg,상품,국산</t>
    <phoneticPr fontId="4" type="noConversion"/>
  </si>
  <si>
    <t>양파, 피양파</t>
    <phoneticPr fontId="4" type="noConversion"/>
  </si>
  <si>
    <t>KG,국내산</t>
    <phoneticPr fontId="2" type="noConversion"/>
  </si>
  <si>
    <t>상품,250g내외</t>
    <phoneticPr fontId="4" type="noConversion"/>
  </si>
  <si>
    <t>우엉채, 국내산</t>
    <phoneticPr fontId="4" type="noConversion"/>
  </si>
  <si>
    <t>KG, 생,국내산, 상품,g단위발주</t>
    <phoneticPr fontId="4" type="noConversion"/>
  </si>
  <si>
    <t>KG,국내산,상품,실온</t>
    <phoneticPr fontId="2" type="noConversion"/>
  </si>
  <si>
    <t>참나물,생,상품</t>
    <phoneticPr fontId="2" type="noConversion"/>
  </si>
  <si>
    <t>아오리사과,초록사과</t>
    <phoneticPr fontId="4" type="noConversion"/>
  </si>
  <si>
    <t>상품,실온,210~240g/EA</t>
    <phoneticPr fontId="4" type="noConversion"/>
  </si>
  <si>
    <t>500g/pac(30개입)</t>
    <phoneticPr fontId="4" type="noConversion"/>
  </si>
  <si>
    <t>400g/EA,수입</t>
    <phoneticPr fontId="4" type="noConversion"/>
  </si>
  <si>
    <t>한라봉</t>
    <phoneticPr fontId="4" type="noConversion"/>
  </si>
  <si>
    <t>상품,250G~300G</t>
    <phoneticPr fontId="4" type="noConversion"/>
  </si>
  <si>
    <t>냉동KG(60~70G/블록)</t>
    <phoneticPr fontId="4" type="noConversion"/>
  </si>
  <si>
    <t>0.9~1kg/PAC,수입</t>
    <phoneticPr fontId="4" type="noConversion"/>
  </si>
  <si>
    <t>900G/PAC,L 상품,수입산</t>
    <phoneticPr fontId="4" type="noConversion"/>
  </si>
  <si>
    <t>KG/(100G내외/EA),상품,중국</t>
    <phoneticPr fontId="4" type="noConversion"/>
  </si>
  <si>
    <t>BOX</t>
    <phoneticPr fontId="2" type="noConversion"/>
  </si>
  <si>
    <t>수입우LA갈비,냉동,호주산</t>
    <phoneticPr fontId="4" type="noConversion"/>
  </si>
  <si>
    <t>KG,호주산,슬라이스(2.5cm)</t>
    <phoneticPr fontId="4" type="noConversion"/>
  </si>
  <si>
    <t>kg,냉동수입우차돌박이/슬라이스/호주5*4*0.1cm</t>
    <phoneticPr fontId="4" type="noConversion"/>
  </si>
  <si>
    <t>KG,호주산,육전용,0.15~2cm슬라이스</t>
    <phoneticPr fontId="4" type="noConversion"/>
  </si>
  <si>
    <t>KG,사태,냉동,A급,국용,덩어리,1KG(250g*4)</t>
    <phoneticPr fontId="2" type="noConversion"/>
  </si>
  <si>
    <t>육우,사태,호주산,장조림용</t>
    <phoneticPr fontId="4" type="noConversion"/>
  </si>
  <si>
    <t>KG,탕용(4*5*3cm)</t>
    <phoneticPr fontId="4" type="noConversion"/>
  </si>
  <si>
    <t>한우,스지,국산</t>
    <phoneticPr fontId="4" type="noConversion"/>
  </si>
  <si>
    <t>KG,호주산,국용,슬라이스(3*4*0.3cm)</t>
    <phoneticPr fontId="4" type="noConversion"/>
  </si>
  <si>
    <t>kg,호주산,덩어리(8*10*5cm)</t>
    <phoneticPr fontId="2" type="noConversion"/>
  </si>
  <si>
    <t>KG,호주산,불고기용,잡채용,폭찹용,절단가능</t>
    <phoneticPr fontId="4" type="noConversion"/>
  </si>
  <si>
    <t>kg,국내산,2등급이상,(4*5*0.8cm)</t>
    <phoneticPr fontId="4" type="noConversion"/>
  </si>
  <si>
    <t>돈육,냉동갈비찜용,국내산</t>
    <phoneticPr fontId="2" type="noConversion"/>
  </si>
  <si>
    <t>kg,국내산,3등급이상,갈비결대로절단,구이용</t>
    <phoneticPr fontId="2" type="noConversion"/>
  </si>
  <si>
    <t>kg,국내산,2등급이상,폭찹용/장조림용절단</t>
    <phoneticPr fontId="4" type="noConversion"/>
  </si>
  <si>
    <t>kg,국내산,2등급이상,폭찹용/탕수육용절단</t>
    <phoneticPr fontId="4" type="noConversion"/>
  </si>
  <si>
    <t>kg,국내산,2등급이상(슬라이스,수육용절단가능)</t>
    <phoneticPr fontId="4" type="noConversion"/>
  </si>
  <si>
    <t>냉동돈전지,국내산,</t>
    <phoneticPr fontId="2" type="noConversion"/>
  </si>
  <si>
    <t>kg,국내산,2등급이상(불고기용,찌개용)</t>
    <phoneticPr fontId="4" type="noConversion"/>
  </si>
  <si>
    <t>kg,국내산,2등급이상(수육용,찜용절단가능)</t>
    <phoneticPr fontId="2" type="noConversion"/>
  </si>
  <si>
    <t>kg,국내산,2등급이상(불고기용,장조림용,잡채용절단가능)</t>
    <phoneticPr fontId="2" type="noConversion"/>
  </si>
  <si>
    <t>국산,골드,250G/PAC,상,절단미역</t>
    <phoneticPr fontId="4" type="noConversion"/>
  </si>
  <si>
    <t>건포도,수입산</t>
    <phoneticPr fontId="4" type="noConversion"/>
  </si>
  <si>
    <t>냉동,케이준치킨텐더</t>
    <phoneticPr fontId="4" type="noConversion"/>
  </si>
  <si>
    <t>1kg(45~50g*19~20EA)/PAC,마니커</t>
    <phoneticPr fontId="4" type="noConversion"/>
  </si>
  <si>
    <t>500g/PAC(13~15g*32~38EA)</t>
    <phoneticPr fontId="4" type="noConversion"/>
  </si>
  <si>
    <t>496G(41G*12EA)/PAC,8인치</t>
    <phoneticPr fontId="4" type="noConversion"/>
  </si>
  <si>
    <t>면, 사누끼메밀면,냉동</t>
    <phoneticPr fontId="4" type="noConversion"/>
  </si>
  <si>
    <t>1.25KG(250G*5개입)/PAC</t>
    <phoneticPr fontId="4" type="noConversion"/>
  </si>
  <si>
    <t>멸치, 가이리멸치,국내산</t>
    <phoneticPr fontId="4" type="noConversion"/>
  </si>
  <si>
    <t>소스, 스위트칠리소스</t>
    <phoneticPr fontId="4" type="noConversion"/>
  </si>
  <si>
    <t>국내산,오뚜기,2.1KG/EA</t>
    <phoneticPr fontId="4" type="noConversion"/>
  </si>
  <si>
    <t>엠앤에프,실온,2L/EA</t>
    <phoneticPr fontId="4" type="noConversion"/>
  </si>
  <si>
    <t>대상,냉장,2KG/EA</t>
    <phoneticPr fontId="4" type="noConversion"/>
  </si>
  <si>
    <t>소스, 토마토소스,헌트토마토홀</t>
    <phoneticPr fontId="4" type="noConversion"/>
  </si>
  <si>
    <t>소스, 통닭양념소스</t>
    <phoneticPr fontId="4" type="noConversion"/>
  </si>
  <si>
    <t>오뚜기,2KG/EA</t>
    <phoneticPr fontId="4" type="noConversion"/>
  </si>
  <si>
    <t>햄,크레잇베이컨</t>
    <phoneticPr fontId="4" type="noConversion"/>
  </si>
  <si>
    <t>kg,국내산,3등급이상,찜용(4*5*4cm)</t>
    <phoneticPr fontId="2" type="noConversion"/>
  </si>
  <si>
    <t>kg,국내산,2등급이상, 냉장(3*4*4cm)</t>
    <phoneticPr fontId="4" type="noConversion"/>
  </si>
  <si>
    <t>KG,수입, 대 200g 이상</t>
    <phoneticPr fontId="4" type="noConversion"/>
  </si>
  <si>
    <t>전복, 냉동,사전복,양식</t>
    <phoneticPr fontId="4" type="noConversion"/>
  </si>
  <si>
    <t>소시지,보스턴핫소세지</t>
    <phoneticPr fontId="4" type="noConversion"/>
  </si>
  <si>
    <t>돈육:외국산,에쓰푸드,300G(5EA)/PAC</t>
    <phoneticPr fontId="4" type="noConversion"/>
  </si>
  <si>
    <t>소시지, 아크소세지</t>
    <phoneticPr fontId="4" type="noConversion"/>
  </si>
  <si>
    <t>소디프,냉장,500G(85g*6EA)</t>
    <phoneticPr fontId="4" type="noConversion"/>
  </si>
  <si>
    <t>소시지, 칼집비엔나소세지</t>
    <phoneticPr fontId="4" type="noConversion"/>
  </si>
  <si>
    <t>계육,돈육:국산,진주햄,1KG(120~125EA)/EA</t>
    <phoneticPr fontId="4" type="noConversion"/>
  </si>
  <si>
    <t>CJ제일제당,1KG/EA</t>
    <phoneticPr fontId="4" type="noConversion"/>
  </si>
  <si>
    <t>다시다쇠고기</t>
    <phoneticPr fontId="4" type="noConversion"/>
  </si>
  <si>
    <t>찰순대</t>
    <phoneticPr fontId="4" type="noConversion"/>
  </si>
  <si>
    <t>병천아우네식품,1KG/PAC,냉장</t>
    <phoneticPr fontId="4" type="noConversion"/>
  </si>
  <si>
    <t>시리얼, 오곡코코볼시리얼</t>
    <phoneticPr fontId="4" type="noConversion"/>
  </si>
  <si>
    <t>동서식품, 실온, 1KG/EA</t>
    <phoneticPr fontId="4" type="noConversion"/>
  </si>
  <si>
    <t>430g/EA</t>
    <phoneticPr fontId="4" type="noConversion"/>
  </si>
  <si>
    <t>시리얼,뮤즐리오리지날시리얼</t>
    <phoneticPr fontId="4" type="noConversion"/>
  </si>
  <si>
    <t>350G/PAC</t>
    <phoneticPr fontId="4" type="noConversion"/>
  </si>
  <si>
    <t>아몬드,구운아몬드</t>
    <phoneticPr fontId="4" type="noConversion"/>
  </si>
  <si>
    <t>옥수수스위트캔</t>
    <phoneticPr fontId="4" type="noConversion"/>
  </si>
  <si>
    <t>2.1KG/PAC,면사랑,실온</t>
    <phoneticPr fontId="4" type="noConversion"/>
  </si>
  <si>
    <t>곰표중력밀가루,2.5KG/EA,대한제분</t>
    <phoneticPr fontId="4" type="noConversion"/>
  </si>
  <si>
    <t>500G/PAC,상,국내산</t>
    <phoneticPr fontId="4" type="noConversion"/>
  </si>
  <si>
    <t>진미식품,300G/EA</t>
    <phoneticPr fontId="4" type="noConversion"/>
  </si>
  <si>
    <t>치킨스톡</t>
    <phoneticPr fontId="4" type="noConversion"/>
  </si>
  <si>
    <t>이엔푸드,실온,1KG/EA</t>
    <phoneticPr fontId="4" type="noConversion"/>
  </si>
  <si>
    <t>3.06KG/EA,골드파인애플</t>
    <phoneticPr fontId="4" type="noConversion"/>
  </si>
  <si>
    <t>CJ(제당),1.8KG/EA</t>
    <phoneticPr fontId="4" type="noConversion"/>
  </si>
  <si>
    <t>1.080kg(15*72EA),냉동</t>
    <phoneticPr fontId="4" type="noConversion"/>
  </si>
  <si>
    <t>2900g,슬라이스캔</t>
    <phoneticPr fontId="4" type="noConversion"/>
  </si>
  <si>
    <t>황도캔,슬라이스</t>
    <phoneticPr fontId="4" type="noConversion"/>
  </si>
  <si>
    <t>리치스,850KG/EA</t>
    <phoneticPr fontId="4" type="noConversion"/>
  </si>
  <si>
    <t xml:space="preserve">오리고기:국내산,1KG/PAC </t>
    <phoneticPr fontId="4" type="noConversion"/>
  </si>
  <si>
    <t>농심, 신라면 3.6kg(120g*30EA)</t>
    <phoneticPr fontId="4" type="noConversion"/>
  </si>
  <si>
    <t>box</t>
    <phoneticPr fontId="4" type="noConversion"/>
  </si>
  <si>
    <t>에스비식품,5배 농축,1.1KG/EA</t>
    <phoneticPr fontId="4" type="noConversion"/>
  </si>
  <si>
    <t>소스,모밀소바소스</t>
    <phoneticPr fontId="4" type="noConversion"/>
  </si>
  <si>
    <t>오뚜기,2kg/PAC</t>
    <phoneticPr fontId="4" type="noConversion"/>
  </si>
  <si>
    <t>하인즈,3.1KG/EA,슬라이스</t>
    <phoneticPr fontId="4" type="noConversion"/>
  </si>
  <si>
    <t>스위트오이피클슬라이스</t>
    <phoneticPr fontId="4" type="noConversion"/>
  </si>
  <si>
    <t>명이나물절임,간장,녹선(1kg)EA</t>
    <phoneticPr fontId="4" type="noConversion"/>
  </si>
  <si>
    <t>고기유부주머니,가토코/700g(35g*20ea)EA</t>
    <phoneticPr fontId="4" type="noConversion"/>
  </si>
  <si>
    <t>용가리치킨,하림/1kg,(20g*50EA)EA</t>
    <phoneticPr fontId="4" type="noConversion"/>
  </si>
  <si>
    <t>알찬동그랑땡</t>
    <phoneticPr fontId="4" type="noConversion"/>
  </si>
  <si>
    <t>국산, 1kg(15g*66입)/봉</t>
    <phoneticPr fontId="4" type="noConversion"/>
  </si>
  <si>
    <t>옥수수식빵</t>
    <phoneticPr fontId="4" type="noConversion"/>
  </si>
  <si>
    <t>파리바게뜨.실온,420g</t>
    <phoneticPr fontId="4" type="noConversion"/>
  </si>
  <si>
    <t>통살오징어링</t>
    <phoneticPr fontId="4" type="noConversion"/>
  </si>
  <si>
    <t>가토코,냉동1kg(16g*60~80입/봉)</t>
    <phoneticPr fontId="4" type="noConversion"/>
  </si>
  <si>
    <t>적포도(크림슨) 수입</t>
    <phoneticPr fontId="4" type="noConversion"/>
  </si>
  <si>
    <t>혼합과일3종,냉동,상품</t>
    <phoneticPr fontId="4" type="noConversion"/>
  </si>
  <si>
    <t>1KG/PAC,베트남</t>
    <phoneticPr fontId="4" type="noConversion"/>
  </si>
  <si>
    <t>망고다이스</t>
    <phoneticPr fontId="4" type="noConversion"/>
  </si>
  <si>
    <t>상품,베트남,냉동1KG(2.5CM다이스)</t>
    <phoneticPr fontId="4" type="noConversion"/>
  </si>
  <si>
    <t>우육,양지,냉동,호주산</t>
    <phoneticPr fontId="2" type="noConversion"/>
  </si>
  <si>
    <t>KG,양지,냉동,A급,국용,덩어리,1KG(250g*4)</t>
    <phoneticPr fontId="2" type="noConversion"/>
  </si>
  <si>
    <t>면사랑,실온,2KG/PAC</t>
    <phoneticPr fontId="4" type="noConversion"/>
  </si>
  <si>
    <t>소스, 밀크크림소스</t>
    <phoneticPr fontId="4" type="noConversion"/>
  </si>
  <si>
    <t>면사랑,냉장,2KG/PAC</t>
    <phoneticPr fontId="4" type="noConversion"/>
  </si>
  <si>
    <t>냉동,해물동그랑땡</t>
    <phoneticPr fontId="4" type="noConversion"/>
  </si>
  <si>
    <t>사조대림,1KG(15G*66EA)</t>
    <phoneticPr fontId="4" type="noConversion"/>
  </si>
  <si>
    <t>냉동,크림치즈볼</t>
    <phoneticPr fontId="4" type="noConversion"/>
  </si>
  <si>
    <t>마니커,냉동,1KG(17G*62EA)/PAC</t>
    <phoneticPr fontId="4" type="noConversion"/>
  </si>
  <si>
    <t>소시지, 모듬소시지</t>
    <phoneticPr fontId="4" type="noConversion"/>
  </si>
  <si>
    <t>소스, 로제소스</t>
    <phoneticPr fontId="4" type="noConversion"/>
  </si>
  <si>
    <t>소스,찹스테이크소스</t>
    <phoneticPr fontId="4" type="noConversion"/>
  </si>
  <si>
    <t>냉장, 1KG/PAC</t>
    <phoneticPr fontId="4" type="noConversion"/>
  </si>
  <si>
    <t>찰흑미,국내산</t>
    <phoneticPr fontId="2" type="noConversion"/>
  </si>
  <si>
    <t>KG, 국내산,1KG/PAC</t>
    <phoneticPr fontId="4" type="noConversion"/>
  </si>
  <si>
    <t>새우, 백새우살</t>
    <phoneticPr fontId="4" type="noConversion"/>
  </si>
  <si>
    <t>상,(31/50)17~27미,250G/PAC</t>
    <phoneticPr fontId="4" type="noConversion"/>
  </si>
  <si>
    <t>돈육,목심,국내산,냉동</t>
    <phoneticPr fontId="2" type="noConversion"/>
  </si>
  <si>
    <t>상,(71/90)39~50미,250G/PAC</t>
    <phoneticPr fontId="4" type="noConversion"/>
  </si>
  <si>
    <t>페페로니</t>
    <phoneticPr fontId="4" type="noConversion"/>
  </si>
  <si>
    <t>사조오양,피자토핑용1KG(270~300EA)</t>
    <phoneticPr fontId="4" type="noConversion"/>
  </si>
  <si>
    <t>우유, 바나나우유</t>
    <phoneticPr fontId="4" type="noConversion"/>
  </si>
  <si>
    <t>서울 200ML/EA, 국내산원유</t>
    <phoneticPr fontId="4" type="noConversion"/>
  </si>
  <si>
    <t>꽁치(원양)냉동,상품</t>
    <phoneticPr fontId="4" type="noConversion"/>
  </si>
  <si>
    <t>머스크메론</t>
    <phoneticPr fontId="4" type="noConversion"/>
  </si>
  <si>
    <t>국내산,1.2KG이상/EA</t>
    <phoneticPr fontId="4" type="noConversion"/>
  </si>
  <si>
    <t>프리미엄집게맛살</t>
    <phoneticPr fontId="4" type="noConversion"/>
  </si>
  <si>
    <t>사조대림,냉동, 1KG(33G*30EA)</t>
    <phoneticPr fontId="4" type="noConversion"/>
  </si>
  <si>
    <t>체리</t>
    <phoneticPr fontId="4" type="noConversion"/>
  </si>
  <si>
    <t>상품,실온, 수입산</t>
    <phoneticPr fontId="4" type="noConversion"/>
  </si>
  <si>
    <t>천도복숭아</t>
    <phoneticPr fontId="4" type="noConversion"/>
  </si>
  <si>
    <t>상품,국산,1KG(130G내외/EA)</t>
    <phoneticPr fontId="4" type="noConversion"/>
  </si>
  <si>
    <t>소스, 달콤간장치킨양념,단체급식용</t>
    <phoneticPr fontId="4" type="noConversion"/>
  </si>
  <si>
    <t>2KG,대상,냉장</t>
    <phoneticPr fontId="4" type="noConversion"/>
  </si>
  <si>
    <t>대봉,400G/EA</t>
    <phoneticPr fontId="4" type="noConversion"/>
  </si>
  <si>
    <t>냉동,후라이드윙</t>
    <phoneticPr fontId="4" type="noConversion"/>
  </si>
  <si>
    <t>하림,냉동1KG(40~47G*21~25EA)</t>
    <phoneticPr fontId="4" type="noConversion"/>
  </si>
  <si>
    <t>소시지,후랑크소세지</t>
    <phoneticPr fontId="4" type="noConversion"/>
  </si>
  <si>
    <t>동태살,전용</t>
    <phoneticPr fontId="4" type="noConversion"/>
  </si>
  <si>
    <t>국내산,상품,EA,214~246G/EA</t>
    <phoneticPr fontId="4" type="noConversion"/>
  </si>
  <si>
    <t>국내산,대상,2KG/PAC</t>
    <phoneticPr fontId="4" type="noConversion"/>
  </si>
  <si>
    <t>2025년 식자재 계약 품목 리스트 (수산, 건어물)</t>
    <phoneticPr fontId="4" type="noConversion"/>
  </si>
  <si>
    <t>2025년 식자재 계약 품목 리스트 (공산품)</t>
    <phoneticPr fontId="4" type="noConversion"/>
  </si>
  <si>
    <t>2025년 식자재 계약 품목 리스트 (농산)</t>
    <phoneticPr fontId="4" type="noConversion"/>
  </si>
  <si>
    <t>2025년 식자재 계약 품목 리스트 (과일)</t>
    <phoneticPr fontId="4" type="noConversion"/>
  </si>
  <si>
    <t>2025년 식자재 계약 품목 리스트 (음료, 유제품)</t>
    <phoneticPr fontId="4" type="noConversion"/>
  </si>
  <si>
    <t>2025년 식자재 계약 품목 리스트 (육류)</t>
    <phoneticPr fontId="4" type="noConversion"/>
  </si>
  <si>
    <t>kg,국내산한우,냉동,절단</t>
    <phoneticPr fontId="4" type="noConversion"/>
  </si>
  <si>
    <t>2025년
계약 품목 수</t>
    <phoneticPr fontId="2" type="noConversion"/>
  </si>
  <si>
    <t>2025년 계약단가 및 계약금액</t>
    <phoneticPr fontId="3" type="noConversion"/>
  </si>
  <si>
    <t>고기유부주머니</t>
    <phoneticPr fontId="4" type="noConversion"/>
  </si>
  <si>
    <t>kg, 수입산, 상품</t>
    <phoneticPr fontId="4" type="noConversion"/>
  </si>
  <si>
    <t>kg, 냉장,콩:수입산</t>
    <phoneticPr fontId="4" type="noConversion"/>
  </si>
  <si>
    <t>kg, 냉장,콩:외국산</t>
    <phoneticPr fontId="4" type="noConversion"/>
  </si>
  <si>
    <t>500g,국산,실온</t>
    <phoneticPr fontId="4" type="noConversion"/>
  </si>
  <si>
    <t>라면사리,5.28kg(110g/48)/BOX</t>
    <phoneticPr fontId="4" type="noConversion"/>
  </si>
  <si>
    <t>국내산,1kG/EA</t>
    <phoneticPr fontId="4" type="noConversion"/>
  </si>
  <si>
    <t>2KG/EA,오뚜기</t>
    <phoneticPr fontId="4" type="noConversion"/>
  </si>
  <si>
    <t>KG,상품</t>
    <phoneticPr fontId="2" type="noConversion"/>
  </si>
  <si>
    <t>KG,국산,상품</t>
    <phoneticPr fontId="4" type="noConversion"/>
  </si>
  <si>
    <t>KG,국내산,상품</t>
    <phoneticPr fontId="2" type="noConversion"/>
  </si>
  <si>
    <t>파마산분말:미국,1KG/EA,아담스코리아</t>
    <phoneticPr fontId="4" type="noConversion"/>
  </si>
  <si>
    <t>1kg,(50g*20ea)/PAC</t>
    <phoneticPr fontId="2" type="noConversion"/>
  </si>
  <si>
    <t>붕어빵,칼슘붕어빵,팥</t>
    <phoneticPr fontId="2" type="noConversion"/>
  </si>
  <si>
    <t>kg,국내산,2등급이상,절단가능</t>
    <phoneticPr fontId="4" type="noConversion"/>
  </si>
  <si>
    <t>KG,호주산,찜용(4*4*3cm),탕용(4*5*3cm)</t>
    <phoneticPr fontId="4" type="noConversion"/>
  </si>
  <si>
    <t>KG,호주산,불고기용(5*5*0.3cm),절단가능</t>
    <phoneticPr fontId="4" type="noConversion"/>
  </si>
  <si>
    <t>파프리카,노랑,빨강,주황</t>
    <phoneticPr fontId="2" type="noConversion"/>
  </si>
  <si>
    <t>100G/마리,/1KG/KG,(80G/EA),내장제거</t>
    <phoneticPr fontId="4" type="noConversion"/>
  </si>
  <si>
    <t>깻잎,깻잎바라(잎바라/순바라)</t>
    <phoneticPr fontId="2" type="noConversion"/>
  </si>
  <si>
    <t>도라지, 깐도라지채,통깐도라지</t>
    <phoneticPr fontId="4" type="noConversion"/>
  </si>
  <si>
    <t>KG,50~60G/EA,70G~80G, 내장제거, 상품</t>
    <phoneticPr fontId="4" type="noConversion"/>
  </si>
  <si>
    <t>KG,50~60G/EA,,80~90G/EA,조림용, 구이용</t>
    <phoneticPr fontId="4" type="noConversion"/>
  </si>
  <si>
    <t>그린비타민,그린치커리,적치커리</t>
    <phoneticPr fontId="2" type="noConversion"/>
  </si>
  <si>
    <t>시금치, 섬초,단</t>
    <phoneticPr fontId="4" type="noConversion"/>
  </si>
  <si>
    <t>적채,국내산</t>
    <phoneticPr fontId="4" type="noConversion"/>
  </si>
  <si>
    <t>깐양상추,국내산</t>
    <phoneticPr fontId="4" type="noConversion"/>
  </si>
  <si>
    <t>오이, 백다다기오이,취청오이</t>
    <phoneticPr fontId="4" type="noConversion"/>
  </si>
  <si>
    <t>참나물,참취나물,생,상품</t>
    <phoneticPr fontId="2" type="noConversion"/>
  </si>
  <si>
    <t>KG,냉동,수입산</t>
    <phoneticPr fontId="4" type="noConversion"/>
  </si>
  <si>
    <t>KG,호주산,불고기용,찜용,샤브용 절단가능</t>
    <phoneticPr fontId="4" type="noConversion"/>
  </si>
  <si>
    <t>kg,국내산육우,2등급이상,냉동,장조림용,찜용,절단가능</t>
    <phoneticPr fontId="4" type="noConversion"/>
  </si>
  <si>
    <t>kg,국내산,2등급이상,불고기용,찌개용,구이용</t>
    <phoneticPr fontId="2" type="noConversion"/>
  </si>
  <si>
    <t>kg,국내산, 9~10EA/KG, 하림,마니커,체리브로</t>
    <phoneticPr fontId="4" type="noConversion"/>
  </si>
  <si>
    <t>kg,국내산, 스킨제거, 하림,마니커,체리브로</t>
    <phoneticPr fontId="4" type="noConversion"/>
  </si>
  <si>
    <t>kg,국내산,(20~23EA)/KG, 하림,마니커,체리브로</t>
    <phoneticPr fontId="4" type="noConversion"/>
  </si>
  <si>
    <t>kg,국내산,KG,25~35G/EA, 하림,마니커,체리브로</t>
    <phoneticPr fontId="4" type="noConversion"/>
  </si>
  <si>
    <t>kg,국내산, 하림,마니커,체리브로</t>
    <phoneticPr fontId="4" type="noConversion"/>
  </si>
  <si>
    <t>kg,국내산,1.1~1.5KG/EA, 하림,마니커,체리브로</t>
    <phoneticPr fontId="4" type="noConversion"/>
  </si>
  <si>
    <t>kg,국내산, KG,2각,절단육, 하림,마니커,체리브로</t>
    <phoneticPr fontId="4" type="noConversion"/>
  </si>
  <si>
    <t>kg,국내산, KG,4각,절단육, 하림,마니커,체리브로</t>
    <phoneticPr fontId="4" type="noConversion"/>
  </si>
  <si>
    <t>kg,국내산, 도리육, 날개끝,목제거,하림,마니커,체리브로</t>
    <phoneticPr fontId="4" type="noConversion"/>
  </si>
  <si>
    <t>kg,국내산, EA,450~550G/EA, 하림,마니커,체리브로</t>
    <phoneticPr fontId="4" type="noConversion"/>
  </si>
  <si>
    <t>kg,국내산, KG,200~240G/EA,하림,마니커,체리브로</t>
    <phoneticPr fontId="4" type="noConversion"/>
  </si>
  <si>
    <t>kg,국내산,1KG,껍질제거(15G/30G)/EA/하림,마니커,체리브로</t>
    <phoneticPr fontId="2" type="noConversion"/>
  </si>
  <si>
    <t>kg,국내산,껍질제거(15G/30G,채썰기)/EA/하림,마니커,체리브로</t>
    <phoneticPr fontId="2" type="noConversion"/>
  </si>
  <si>
    <t>냉동,통등심돈가스</t>
    <phoneticPr fontId="4" type="noConversion"/>
  </si>
  <si>
    <t>100G*10EA/PAC, 통등심, 야미,냉동</t>
    <phoneticPr fontId="4" type="noConversion"/>
  </si>
  <si>
    <t>냉동,꼬마돈까스</t>
    <phoneticPr fontId="4" type="noConversion"/>
  </si>
  <si>
    <t>1KG, 국내산돈육36.19%, 국내산계육9.57% 이상</t>
    <phoneticPr fontId="4" type="noConversion"/>
  </si>
  <si>
    <t>1KG(57~61EA)/PAC/1kg(16g*65EA)/PAC</t>
    <phoneticPr fontId="4" type="noConversion"/>
  </si>
  <si>
    <t>냉동,전통떡갈비골드/,남도별미떡갈비</t>
    <phoneticPr fontId="4" type="noConversion"/>
  </si>
  <si>
    <t>돈육,계육,국산,CJ,1.3KG(96G*10EA)/PAC</t>
    <phoneticPr fontId="4" type="noConversion"/>
  </si>
  <si>
    <t>냉동,함박스테이크</t>
    <phoneticPr fontId="4" type="noConversion"/>
  </si>
  <si>
    <t>냉동감자,웨지,맛감자,팝콘감자</t>
    <phoneticPr fontId="4" type="noConversion"/>
  </si>
  <si>
    <t>2KG/PAC,미국산,심플로트,렘웨스턴</t>
    <phoneticPr fontId="4" type="noConversion"/>
  </si>
  <si>
    <t>단무지,김밥단무지,썬단무지,양식단무지</t>
    <phoneticPr fontId="4" type="noConversion"/>
  </si>
  <si>
    <t>3KG/PAC,절단(3*3*1)/채(0.9*0.9*8)</t>
    <phoneticPr fontId="4" type="noConversion"/>
  </si>
  <si>
    <t>들깨가루,껍질째,탈피</t>
    <phoneticPr fontId="4" type="noConversion"/>
  </si>
  <si>
    <t>500G/EA,볶음들깨가루/볶음피들깨가루</t>
    <phoneticPr fontId="4" type="noConversion"/>
  </si>
  <si>
    <t>소스, 토마토피자소스,토마토파스타소스</t>
    <phoneticPr fontId="4" type="noConversion"/>
  </si>
  <si>
    <t>소시지, 포크소시지,오뗄</t>
    <phoneticPr fontId="4" type="noConversion"/>
  </si>
  <si>
    <t>스프, 쇠고기스프,야채스프,양송이스프</t>
    <phoneticPr fontId="4" type="noConversion"/>
  </si>
  <si>
    <t>아이스티분말,레몬,복숭아</t>
    <phoneticPr fontId="4" type="noConversion"/>
  </si>
  <si>
    <t>어묵, 사각어묵,종합어묵,봉어묵</t>
    <phoneticPr fontId="4" type="noConversion"/>
  </si>
  <si>
    <t>요거트맛푸딩,사과맛푸딩</t>
    <phoneticPr fontId="4" type="noConversion"/>
  </si>
  <si>
    <t>고기메밀전병,김치메밀전병</t>
    <phoneticPr fontId="4" type="noConversion"/>
  </si>
  <si>
    <t>드레싱, 발사믹드레싱,오리엔탈드레싱</t>
    <phoneticPr fontId="4" type="noConversion"/>
  </si>
  <si>
    <t>드레싱, 딸기요거트드레싱,요거트드레싱</t>
    <phoneticPr fontId="4" type="noConversion"/>
  </si>
  <si>
    <t>곱슬콩나물,찜콩나물</t>
    <phoneticPr fontId="2" type="noConversion"/>
  </si>
  <si>
    <t>KG,수입,냉장,g단위 발주</t>
    <phoneticPr fontId="4" type="noConversion"/>
  </si>
  <si>
    <t>KG, 국내산,활,상</t>
    <phoneticPr fontId="4" type="noConversion"/>
  </si>
  <si>
    <t>홍합, 피홍합</t>
    <phoneticPr fontId="4" type="noConversion"/>
  </si>
  <si>
    <t>EA</t>
    <phoneticPr fontId="2" type="noConversion"/>
  </si>
  <si>
    <t>1.4KG(140G*10EA)돈육50.39%(국내산),우육13.57%(국내산),계육4.52%)/PAC</t>
    <phoneticPr fontId="4" type="noConversion"/>
  </si>
  <si>
    <t>쌀국수(몬/10mm.1mm,5mm/250g)EA</t>
    <phoneticPr fontId="4" type="noConversion"/>
  </si>
  <si>
    <t>우유가공, 딸기우유,초코우유</t>
    <phoneticPr fontId="4" type="noConversion"/>
  </si>
  <si>
    <t>만두,김치찐만두</t>
    <phoneticPr fontId="4" type="noConversion"/>
  </si>
  <si>
    <t>냉동,28g*50입/1.4Kg,담두</t>
    <phoneticPr fontId="4" type="noConversion"/>
  </si>
  <si>
    <t>소시지,포크소세지</t>
    <phoneticPr fontId="4" type="noConversion"/>
  </si>
  <si>
    <t>소시지,휠터치소시지</t>
    <phoneticPr fontId="4" type="noConversion"/>
  </si>
  <si>
    <t>생땅콩</t>
    <phoneticPr fontId="4" type="noConversion"/>
  </si>
  <si>
    <t>깐은행</t>
    <phoneticPr fontId="4" type="noConversion"/>
  </si>
  <si>
    <t>곶감</t>
    <phoneticPr fontId="4" type="noConversion"/>
  </si>
  <si>
    <t>국간장</t>
    <phoneticPr fontId="4" type="noConversion"/>
  </si>
  <si>
    <t>볶음캐슈넛</t>
    <phoneticPr fontId="4" type="noConversion"/>
  </si>
  <si>
    <t>쌀국수</t>
    <phoneticPr fontId="4" type="noConversion"/>
  </si>
  <si>
    <t>칡냉면</t>
    <phoneticPr fontId="4" type="noConversion"/>
  </si>
  <si>
    <t>용가리치킨</t>
    <phoneticPr fontId="4" type="noConversion"/>
  </si>
  <si>
    <t>1kg(25g*40개입)/봉,(냉동,천일식품)</t>
    <phoneticPr fontId="4" type="noConversion"/>
  </si>
  <si>
    <t>궁중고기말이</t>
    <phoneticPr fontId="4" type="noConversion"/>
  </si>
  <si>
    <t>1Kg/29g*35입</t>
    <phoneticPr fontId="4" type="noConversion"/>
  </si>
  <si>
    <t xml:space="preserve">2025년
예정단가                                    </t>
    <phoneticPr fontId="2" type="noConversion"/>
  </si>
  <si>
    <t>2025년
예정금액</t>
    <phoneticPr fontId="2" type="noConversion"/>
  </si>
  <si>
    <t>예정단가</t>
    <phoneticPr fontId="4" type="noConversion"/>
  </si>
  <si>
    <t>450G/PAC,L,16~20EA/PAC,수입,냉동,상품</t>
    <phoneticPr fontId="4" type="noConversion"/>
  </si>
  <si>
    <t>200ML/EA</t>
    <phoneticPr fontId="2" type="noConversion"/>
  </si>
  <si>
    <t>냉동,1KG/PAC</t>
    <phoneticPr fontId="4" type="noConversion"/>
  </si>
  <si>
    <t>밀감캔,중국산,코끼리,830G/EA</t>
    <phoneticPr fontId="4" type="noConversion"/>
  </si>
  <si>
    <t>만다린오렌지캔</t>
    <phoneticPr fontId="4" type="noConversion"/>
  </si>
  <si>
    <t>샘표,15L/EA,진간장금-F3</t>
    <phoneticPr fontId="4" type="noConversion"/>
  </si>
  <si>
    <t>예정 수량</t>
    <phoneticPr fontId="2" type="noConversion"/>
  </si>
  <si>
    <t>예정금액</t>
    <phoneticPr fontId="2" type="noConversion"/>
  </si>
  <si>
    <t>계</t>
    <phoneticPr fontId="4" type="noConversion"/>
  </si>
  <si>
    <t>투찰단가</t>
    <phoneticPr fontId="2" type="noConversion"/>
  </si>
  <si>
    <t>단가비율</t>
    <phoneticPr fontId="2" type="noConversion"/>
  </si>
  <si>
    <t>단가비율</t>
    <phoneticPr fontId="4" type="noConversion"/>
  </si>
  <si>
    <t>투찰단가</t>
    <phoneticPr fontId="4" type="noConversion"/>
  </si>
  <si>
    <r>
      <rPr>
        <sz val="14"/>
        <rFont val="맑은 고딕"/>
        <family val="3"/>
        <charset val="129"/>
        <scheme val="major"/>
      </rPr>
      <t>음료,유제품</t>
    </r>
    <phoneticPr fontId="3" type="noConversion"/>
  </si>
  <si>
    <t>냉장돈등뼈,수입산</t>
    <phoneticPr fontId="4" type="noConversion"/>
  </si>
  <si>
    <t>kg,수입산,2등급이상</t>
    <phoneticPr fontId="4" type="noConversion"/>
  </si>
  <si>
    <t>KG,19MM내외/EA, 국내산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</si>
</sst>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0.0000000"/>
  </numFmts>
  <fonts count="4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sz val="9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b/>
      <sz val="14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8"/>
      <color theme="1"/>
      <name val="굴림체"/>
      <family val="3"/>
      <charset val="129"/>
    </font>
    <font>
      <sz val="8"/>
      <color indexed="8"/>
      <name val="굴림체"/>
      <family val="3"/>
      <charset val="129"/>
    </font>
    <font>
      <sz val="10"/>
      <color indexed="8"/>
      <name val="Arial"/>
      <family val="2"/>
    </font>
    <font>
      <b/>
      <sz val="10"/>
      <color theme="1"/>
      <name val="굴림체"/>
      <family val="3"/>
      <charset val="129"/>
    </font>
    <font>
      <sz val="12"/>
      <color theme="1"/>
      <name val="굴림체"/>
      <family val="3"/>
      <charset val="129"/>
    </font>
    <font>
      <sz val="10"/>
      <name val="Arial"/>
      <family val="2"/>
    </font>
    <font>
      <sz val="10"/>
      <color theme="1"/>
      <name val="맑은 고딕"/>
      <family val="2"/>
      <scheme val="minor"/>
    </font>
    <font>
      <sz val="14"/>
      <name val="Arial"/>
      <family val="2"/>
    </font>
    <font>
      <sz val="14"/>
      <name val="굴림체"/>
      <family val="3"/>
      <charset val="129"/>
    </font>
    <font>
      <b/>
      <sz val="14"/>
      <name val="돋움"/>
      <family val="3"/>
      <charset val="129"/>
    </font>
    <font>
      <b/>
      <sz val="14"/>
      <name val="Arial"/>
      <family val="2"/>
    </font>
    <font>
      <b/>
      <sz val="12"/>
      <color theme="1"/>
      <name val="굴림체"/>
      <family val="3"/>
      <charset val="129"/>
    </font>
    <font>
      <sz val="9"/>
      <color theme="1"/>
      <name val="맑은 고딕"/>
      <family val="2"/>
      <scheme val="minor"/>
    </font>
    <font>
      <sz val="8"/>
      <color rgb="FF000000"/>
      <name val="굴림체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0"/>
      <name val="맑은 고딕"/>
      <family val="2"/>
      <scheme val="minor"/>
    </font>
    <font>
      <sz val="9"/>
      <name val="돋움"/>
      <family val="3"/>
      <charset val="129"/>
    </font>
    <font>
      <sz val="11"/>
      <name val="맑은 고딕"/>
      <family val="3"/>
      <charset val="129"/>
      <scheme val="minor"/>
    </font>
    <font>
      <sz val="9"/>
      <color theme="1"/>
      <name val="굴림체"/>
      <family val="3"/>
      <charset val="129"/>
    </font>
    <font>
      <sz val="11"/>
      <name val="맑은 고딕"/>
      <family val="2"/>
      <scheme val="minor"/>
    </font>
    <font>
      <b/>
      <sz val="10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4"/>
      <color theme="1"/>
      <name val="맑은 고딕"/>
      <family val="3"/>
      <charset val="129"/>
      <scheme val="major"/>
    </font>
    <font>
      <sz val="14"/>
      <name val="맑은 고딕"/>
      <family val="3"/>
      <charset val="129"/>
      <scheme val="maj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5" fillId="0" borderId="0"/>
    <xf numFmtId="0" fontId="18" fillId="0" borderId="0"/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2">
    <xf numFmtId="0" fontId="0" fillId="0" borderId="0" xfId="0"/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0" fillId="0" borderId="0" xfId="0" applyAlignment="1">
      <alignment vertical="center"/>
    </xf>
    <xf numFmtId="49" fontId="5" fillId="6" borderId="1" xfId="0" applyNumberFormat="1" applyFont="1" applyFill="1" applyBorder="1" applyAlignment="1">
      <alignment horizontal="left" vertical="center" wrapText="1"/>
    </xf>
    <xf numFmtId="41" fontId="9" fillId="0" borderId="0" xfId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49" fontId="5" fillId="6" borderId="0" xfId="0" applyNumberFormat="1" applyFont="1" applyFill="1" applyAlignment="1">
      <alignment horizontal="left" vertical="center" wrapText="1"/>
    </xf>
    <xf numFmtId="0" fontId="0" fillId="0" borderId="0" xfId="0" applyAlignment="1">
      <alignment shrinkToFit="1"/>
    </xf>
    <xf numFmtId="0" fontId="0" fillId="0" borderId="0" xfId="0" applyAlignment="1">
      <alignment vertical="center" shrinkToFit="1"/>
    </xf>
    <xf numFmtId="0" fontId="14" fillId="0" borderId="0" xfId="0" applyFont="1" applyAlignment="1">
      <alignment shrinkToFit="1"/>
    </xf>
    <xf numFmtId="0" fontId="14" fillId="0" borderId="0" xfId="0" applyFont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17" fillId="0" borderId="10" xfId="0" applyFont="1" applyBorder="1" applyAlignment="1">
      <alignment horizontal="right" vertical="center"/>
    </xf>
    <xf numFmtId="3" fontId="9" fillId="0" borderId="0" xfId="0" applyNumberFormat="1" applyFont="1" applyAlignment="1">
      <alignment horizontal="center" vertical="center"/>
    </xf>
    <xf numFmtId="41" fontId="9" fillId="0" borderId="0" xfId="0" applyNumberFormat="1" applyFont="1" applyAlignment="1">
      <alignment horizontal="center" vertical="center"/>
    </xf>
    <xf numFmtId="41" fontId="9" fillId="0" borderId="0" xfId="0" applyNumberFormat="1" applyFont="1" applyAlignment="1">
      <alignment horizontal="left" vertical="center"/>
    </xf>
    <xf numFmtId="0" fontId="20" fillId="4" borderId="3" xfId="0" applyFont="1" applyFill="1" applyBorder="1" applyAlignment="1">
      <alignment horizontal="center" vertical="center"/>
    </xf>
    <xf numFmtId="41" fontId="21" fillId="0" borderId="12" xfId="1" applyFont="1" applyBorder="1" applyAlignment="1">
      <alignment horizontal="center" vertical="center"/>
    </xf>
    <xf numFmtId="41" fontId="20" fillId="5" borderId="8" xfId="1" applyFont="1" applyFill="1" applyBorder="1" applyAlignment="1">
      <alignment horizontal="center" vertical="center"/>
    </xf>
    <xf numFmtId="41" fontId="20" fillId="5" borderId="7" xfId="1" applyFont="1" applyFill="1" applyBorder="1" applyAlignment="1">
      <alignment horizontal="center" vertical="center"/>
    </xf>
    <xf numFmtId="41" fontId="20" fillId="5" borderId="13" xfId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right"/>
    </xf>
    <xf numFmtId="41" fontId="0" fillId="0" borderId="0" xfId="1" applyFont="1" applyAlignment="1"/>
    <xf numFmtId="41" fontId="5" fillId="0" borderId="0" xfId="1" applyFont="1" applyAlignment="1">
      <alignment shrinkToFit="1"/>
    </xf>
    <xf numFmtId="41" fontId="14" fillId="0" borderId="0" xfId="1" applyFont="1" applyAlignment="1"/>
    <xf numFmtId="41" fontId="25" fillId="0" borderId="0" xfId="1" applyFont="1" applyAlignment="1">
      <alignment shrinkToFit="1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49" fontId="26" fillId="2" borderId="1" xfId="0" applyNumberFormat="1" applyFont="1" applyFill="1" applyBorder="1" applyAlignment="1">
      <alignment horizontal="left" vertical="center" wrapText="1"/>
    </xf>
    <xf numFmtId="49" fontId="6" fillId="6" borderId="1" xfId="0" applyNumberFormat="1" applyFont="1" applyFill="1" applyBorder="1" applyAlignment="1">
      <alignment horizontal="left" vertical="center" shrinkToFit="1"/>
    </xf>
    <xf numFmtId="49" fontId="6" fillId="6" borderId="1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41" fontId="19" fillId="0" borderId="12" xfId="1" applyFont="1" applyBorder="1" applyAlignment="1"/>
    <xf numFmtId="0" fontId="16" fillId="3" borderId="4" xfId="0" applyFont="1" applyFill="1" applyBorder="1" applyAlignment="1">
      <alignment horizontal="center" vertical="center" wrapText="1"/>
    </xf>
    <xf numFmtId="41" fontId="19" fillId="0" borderId="1" xfId="1" applyFont="1" applyBorder="1" applyAlignment="1"/>
    <xf numFmtId="37" fontId="7" fillId="7" borderId="7" xfId="0" applyNumberFormat="1" applyFont="1" applyFill="1" applyBorder="1" applyAlignment="1">
      <alignment horizontal="center" vertical="center"/>
    </xf>
    <xf numFmtId="41" fontId="0" fillId="7" borderId="7" xfId="1" applyFont="1" applyFill="1" applyBorder="1" applyAlignment="1"/>
    <xf numFmtId="41" fontId="0" fillId="7" borderId="16" xfId="1" applyFont="1" applyFill="1" applyBorder="1" applyAlignment="1"/>
    <xf numFmtId="41" fontId="19" fillId="0" borderId="17" xfId="1" applyFont="1" applyBorder="1" applyAlignment="1"/>
    <xf numFmtId="41" fontId="5" fillId="7" borderId="7" xfId="1" applyFont="1" applyFill="1" applyBorder="1" applyAlignment="1">
      <alignment shrinkToFit="1"/>
    </xf>
    <xf numFmtId="0" fontId="23" fillId="4" borderId="4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41" fontId="29" fillId="0" borderId="0" xfId="1" applyFont="1" applyAlignment="1"/>
    <xf numFmtId="0" fontId="5" fillId="2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/>
    </xf>
    <xf numFmtId="49" fontId="6" fillId="6" borderId="1" xfId="0" applyNumberFormat="1" applyFont="1" applyFill="1" applyBorder="1" applyAlignment="1">
      <alignment horizontal="center" vertical="center"/>
    </xf>
    <xf numFmtId="41" fontId="30" fillId="8" borderId="1" xfId="1" applyFont="1" applyFill="1" applyBorder="1" applyAlignment="1"/>
    <xf numFmtId="41" fontId="30" fillId="8" borderId="15" xfId="1" applyFont="1" applyFill="1" applyBorder="1" applyAlignment="1"/>
    <xf numFmtId="49" fontId="31" fillId="6" borderId="1" xfId="0" applyNumberFormat="1" applyFont="1" applyFill="1" applyBorder="1" applyAlignment="1">
      <alignment horizontal="left" vertical="center" wrapText="1"/>
    </xf>
    <xf numFmtId="49" fontId="31" fillId="6" borderId="1" xfId="0" applyNumberFormat="1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28" fillId="8" borderId="0" xfId="0" applyFont="1" applyFill="1"/>
    <xf numFmtId="0" fontId="32" fillId="8" borderId="0" xfId="0" applyFont="1" applyFill="1"/>
    <xf numFmtId="0" fontId="32" fillId="8" borderId="0" xfId="0" applyFont="1" applyFill="1" applyAlignment="1">
      <alignment shrinkToFit="1"/>
    </xf>
    <xf numFmtId="41" fontId="28" fillId="8" borderId="1" xfId="1" applyFont="1" applyFill="1" applyBorder="1" applyAlignment="1"/>
    <xf numFmtId="41" fontId="28" fillId="8" borderId="18" xfId="1" applyFont="1" applyFill="1" applyBorder="1" applyAlignment="1"/>
    <xf numFmtId="41" fontId="28" fillId="8" borderId="12" xfId="1" applyFont="1" applyFill="1" applyBorder="1" applyAlignment="1"/>
    <xf numFmtId="49" fontId="6" fillId="6" borderId="1" xfId="0" applyNumberFormat="1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center" vertical="center" shrinkToFit="1"/>
    </xf>
    <xf numFmtId="0" fontId="6" fillId="8" borderId="9" xfId="0" applyFont="1" applyFill="1" applyBorder="1" applyAlignment="1">
      <alignment horizontal="center" vertical="center" shrinkToFit="1"/>
    </xf>
    <xf numFmtId="41" fontId="6" fillId="8" borderId="1" xfId="1" applyFont="1" applyFill="1" applyBorder="1" applyAlignment="1">
      <alignment shrinkToFit="1"/>
    </xf>
    <xf numFmtId="0" fontId="6" fillId="9" borderId="1" xfId="0" applyFont="1" applyFill="1" applyBorder="1" applyAlignment="1">
      <alignment horizontal="left" vertical="center" shrinkToFit="1"/>
    </xf>
    <xf numFmtId="41" fontId="6" fillId="6" borderId="1" xfId="1" applyFont="1" applyFill="1" applyBorder="1" applyAlignment="1">
      <alignment horizontal="left" vertical="center" shrinkToFit="1"/>
    </xf>
    <xf numFmtId="41" fontId="6" fillId="6" borderId="1" xfId="1" applyFont="1" applyFill="1" applyBorder="1" applyAlignment="1">
      <alignment horizontal="center" vertical="center" shrinkToFit="1"/>
    </xf>
    <xf numFmtId="41" fontId="14" fillId="0" borderId="0" xfId="1" applyFont="1" applyAlignment="1">
      <alignment shrinkToFit="1"/>
    </xf>
    <xf numFmtId="49" fontId="4" fillId="6" borderId="1" xfId="0" applyNumberFormat="1" applyFont="1" applyFill="1" applyBorder="1" applyAlignment="1">
      <alignment horizontal="left" vertical="center" wrapText="1"/>
    </xf>
    <xf numFmtId="49" fontId="14" fillId="6" borderId="1" xfId="0" applyNumberFormat="1" applyFont="1" applyFill="1" applyBorder="1" applyAlignment="1">
      <alignment horizontal="left" vertical="center" wrapText="1"/>
    </xf>
    <xf numFmtId="41" fontId="19" fillId="8" borderId="1" xfId="1" applyFont="1" applyFill="1" applyBorder="1" applyAlignment="1"/>
    <xf numFmtId="41" fontId="6" fillId="6" borderId="1" xfId="1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center" vertical="center" wrapText="1"/>
    </xf>
    <xf numFmtId="41" fontId="30" fillId="8" borderId="12" xfId="1" applyFont="1" applyFill="1" applyBorder="1" applyAlignment="1"/>
    <xf numFmtId="41" fontId="0" fillId="7" borderId="14" xfId="1" applyFont="1" applyFill="1" applyBorder="1" applyAlignment="1"/>
    <xf numFmtId="41" fontId="6" fillId="8" borderId="18" xfId="1" applyFont="1" applyFill="1" applyBorder="1" applyAlignment="1">
      <alignment shrinkToFit="1"/>
    </xf>
    <xf numFmtId="41" fontId="6" fillId="8" borderId="12" xfId="1" applyFont="1" applyFill="1" applyBorder="1" applyAlignment="1">
      <alignment shrinkToFit="1"/>
    </xf>
    <xf numFmtId="41" fontId="6" fillId="8" borderId="12" xfId="1" applyFont="1" applyFill="1" applyBorder="1" applyAlignment="1"/>
    <xf numFmtId="41" fontId="6" fillId="8" borderId="17" xfId="1" applyFont="1" applyFill="1" applyBorder="1" applyAlignment="1"/>
    <xf numFmtId="41" fontId="28" fillId="8" borderId="17" xfId="1" applyFont="1" applyFill="1" applyBorder="1" applyAlignment="1"/>
    <xf numFmtId="41" fontId="27" fillId="7" borderId="16" xfId="1" applyFont="1" applyFill="1" applyBorder="1" applyAlignment="1"/>
    <xf numFmtId="41" fontId="30" fillId="8" borderId="19" xfId="1" applyFont="1" applyFill="1" applyBorder="1" applyAlignment="1"/>
    <xf numFmtId="41" fontId="30" fillId="8" borderId="20" xfId="1" applyFont="1" applyFill="1" applyBorder="1" applyAlignment="1"/>
    <xf numFmtId="41" fontId="0" fillId="7" borderId="7" xfId="0" applyNumberFormat="1" applyFill="1" applyBorder="1"/>
    <xf numFmtId="41" fontId="19" fillId="7" borderId="16" xfId="0" applyNumberFormat="1" applyFont="1" applyFill="1" applyBorder="1"/>
    <xf numFmtId="41" fontId="33" fillId="8" borderId="1" xfId="1" applyFont="1" applyFill="1" applyBorder="1" applyAlignment="1">
      <alignment shrinkToFit="1"/>
    </xf>
    <xf numFmtId="41" fontId="6" fillId="8" borderId="17" xfId="1" applyFont="1" applyFill="1" applyBorder="1" applyAlignment="1">
      <alignment shrinkToFit="1"/>
    </xf>
    <xf numFmtId="41" fontId="5" fillId="7" borderId="16" xfId="1" applyFont="1" applyFill="1" applyBorder="1" applyAlignment="1">
      <alignment shrinkToFit="1"/>
    </xf>
    <xf numFmtId="0" fontId="6" fillId="8" borderId="21" xfId="0" applyFont="1" applyFill="1" applyBorder="1" applyAlignment="1">
      <alignment horizontal="center"/>
    </xf>
    <xf numFmtId="49" fontId="6" fillId="6" borderId="22" xfId="0" applyNumberFormat="1" applyFont="1" applyFill="1" applyBorder="1" applyAlignment="1">
      <alignment horizontal="left" vertical="center" wrapText="1"/>
    </xf>
    <xf numFmtId="49" fontId="6" fillId="6" borderId="22" xfId="0" applyNumberFormat="1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41" fontId="30" fillId="8" borderId="22" xfId="1" applyFont="1" applyFill="1" applyBorder="1" applyAlignment="1"/>
    <xf numFmtId="41" fontId="30" fillId="8" borderId="18" xfId="1" applyFont="1" applyFill="1" applyBorder="1" applyAlignment="1"/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 wrapText="1"/>
    </xf>
    <xf numFmtId="41" fontId="16" fillId="3" borderId="24" xfId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41" fontId="16" fillId="10" borderId="24" xfId="1" applyFont="1" applyFill="1" applyBorder="1" applyAlignment="1">
      <alignment horizontal="center" vertical="center" wrapText="1"/>
    </xf>
    <xf numFmtId="10" fontId="16" fillId="3" borderId="24" xfId="6" applyNumberFormat="1" applyFont="1" applyFill="1" applyBorder="1" applyAlignment="1">
      <alignment horizontal="right" vertical="center" wrapText="1"/>
    </xf>
    <xf numFmtId="43" fontId="0" fillId="0" borderId="0" xfId="0" applyNumberFormat="1"/>
    <xf numFmtId="177" fontId="0" fillId="0" borderId="0" xfId="0" applyNumberFormat="1"/>
    <xf numFmtId="2" fontId="0" fillId="0" borderId="0" xfId="0" applyNumberFormat="1"/>
    <xf numFmtId="10" fontId="0" fillId="0" borderId="0" xfId="0" applyNumberFormat="1"/>
    <xf numFmtId="10" fontId="34" fillId="8" borderId="1" xfId="6" applyNumberFormat="1" applyFont="1" applyFill="1" applyBorder="1" applyAlignment="1"/>
    <xf numFmtId="10" fontId="34" fillId="8" borderId="12" xfId="6" applyNumberFormat="1" applyFont="1" applyFill="1" applyBorder="1" applyAlignment="1"/>
    <xf numFmtId="10" fontId="30" fillId="8" borderId="1" xfId="1" applyNumberFormat="1" applyFont="1" applyFill="1" applyBorder="1" applyAlignment="1"/>
    <xf numFmtId="10" fontId="6" fillId="8" borderId="1" xfId="1" applyNumberFormat="1" applyFont="1" applyFill="1" applyBorder="1" applyAlignment="1">
      <alignment shrinkToFit="1"/>
    </xf>
    <xf numFmtId="10" fontId="19" fillId="0" borderId="1" xfId="1" applyNumberFormat="1" applyFont="1" applyBorder="1" applyAlignment="1"/>
    <xf numFmtId="10" fontId="19" fillId="8" borderId="1" xfId="1" applyNumberFormat="1" applyFont="1" applyFill="1" applyBorder="1" applyAlignment="1"/>
    <xf numFmtId="10" fontId="28" fillId="8" borderId="1" xfId="1" applyNumberFormat="1" applyFont="1" applyFill="1" applyBorder="1" applyAlignment="1"/>
    <xf numFmtId="10" fontId="30" fillId="8" borderId="22" xfId="1" applyNumberFormat="1" applyFont="1" applyFill="1" applyBorder="1" applyAlignment="1"/>
    <xf numFmtId="41" fontId="30" fillId="8" borderId="26" xfId="1" applyFont="1" applyFill="1" applyBorder="1" applyAlignment="1"/>
    <xf numFmtId="0" fontId="16" fillId="3" borderId="27" xfId="0" applyFont="1" applyFill="1" applyBorder="1" applyAlignment="1">
      <alignment horizontal="center" vertical="center" wrapText="1"/>
    </xf>
    <xf numFmtId="49" fontId="6" fillId="6" borderId="22" xfId="0" applyNumberFormat="1" applyFont="1" applyFill="1" applyBorder="1" applyAlignment="1">
      <alignment horizontal="left" vertical="center" shrinkToFit="1"/>
    </xf>
    <xf numFmtId="0" fontId="5" fillId="0" borderId="21" xfId="0" applyFont="1" applyBorder="1" applyAlignment="1">
      <alignment horizontal="center"/>
    </xf>
    <xf numFmtId="49" fontId="5" fillId="6" borderId="22" xfId="0" applyNumberFormat="1" applyFont="1" applyFill="1" applyBorder="1" applyAlignment="1">
      <alignment horizontal="left" vertical="center" wrapText="1"/>
    </xf>
    <xf numFmtId="49" fontId="5" fillId="2" borderId="22" xfId="0" applyNumberFormat="1" applyFont="1" applyFill="1" applyBorder="1" applyAlignment="1">
      <alignment horizontal="left" vertical="center" wrapText="1"/>
    </xf>
    <xf numFmtId="49" fontId="5" fillId="2" borderId="22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41" fontId="19" fillId="0" borderId="22" xfId="1" applyFont="1" applyBorder="1" applyAlignment="1"/>
    <xf numFmtId="10" fontId="19" fillId="0" borderId="22" xfId="1" applyNumberFormat="1" applyFont="1" applyBorder="1" applyAlignment="1"/>
    <xf numFmtId="41" fontId="19" fillId="0" borderId="18" xfId="1" applyFont="1" applyBorder="1" applyAlignment="1"/>
    <xf numFmtId="41" fontId="28" fillId="8" borderId="22" xfId="1" applyFont="1" applyFill="1" applyBorder="1" applyAlignment="1"/>
    <xf numFmtId="10" fontId="28" fillId="8" borderId="22" xfId="1" applyNumberFormat="1" applyFont="1" applyFill="1" applyBorder="1" applyAlignment="1"/>
    <xf numFmtId="0" fontId="10" fillId="3" borderId="24" xfId="0" applyFont="1" applyFill="1" applyBorder="1" applyAlignment="1">
      <alignment horizontal="center" vertical="center" shrinkToFit="1"/>
    </xf>
    <xf numFmtId="0" fontId="6" fillId="8" borderId="21" xfId="0" applyFont="1" applyFill="1" applyBorder="1" applyAlignment="1">
      <alignment horizontal="center" vertical="center" shrinkToFit="1"/>
    </xf>
    <xf numFmtId="49" fontId="6" fillId="6" borderId="22" xfId="0" applyNumberFormat="1" applyFont="1" applyFill="1" applyBorder="1" applyAlignment="1">
      <alignment horizontal="center" vertical="center" shrinkToFit="1"/>
    </xf>
    <xf numFmtId="0" fontId="6" fillId="6" borderId="22" xfId="0" applyFont="1" applyFill="1" applyBorder="1" applyAlignment="1">
      <alignment horizontal="center" vertical="center" shrinkToFit="1"/>
    </xf>
    <xf numFmtId="41" fontId="6" fillId="8" borderId="22" xfId="1" applyFont="1" applyFill="1" applyBorder="1" applyAlignment="1">
      <alignment shrinkToFit="1"/>
    </xf>
    <xf numFmtId="0" fontId="10" fillId="3" borderId="23" xfId="0" applyFont="1" applyFill="1" applyBorder="1" applyAlignment="1">
      <alignment horizontal="center" vertical="center" shrinkToFit="1"/>
    </xf>
    <xf numFmtId="41" fontId="35" fillId="8" borderId="22" xfId="1" applyFont="1" applyFill="1" applyBorder="1" applyAlignment="1"/>
    <xf numFmtId="41" fontId="36" fillId="7" borderId="7" xfId="1" applyFont="1" applyFill="1" applyBorder="1" applyAlignment="1"/>
    <xf numFmtId="10" fontId="37" fillId="8" borderId="1" xfId="1" applyNumberFormat="1" applyFont="1" applyFill="1" applyBorder="1" applyAlignment="1">
      <alignment shrinkToFit="1"/>
    </xf>
    <xf numFmtId="10" fontId="38" fillId="8" borderId="1" xfId="1" applyNumberFormat="1" applyFont="1" applyFill="1" applyBorder="1" applyAlignment="1">
      <alignment shrinkToFit="1"/>
    </xf>
    <xf numFmtId="41" fontId="37" fillId="8" borderId="1" xfId="1" applyFont="1" applyFill="1" applyBorder="1" applyAlignment="1">
      <alignment shrinkToFit="1"/>
    </xf>
    <xf numFmtId="0" fontId="39" fillId="0" borderId="9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41" fontId="39" fillId="0" borderId="2" xfId="1" applyFont="1" applyBorder="1" applyAlignment="1">
      <alignment horizontal="center" vertical="center"/>
    </xf>
    <xf numFmtId="41" fontId="40" fillId="0" borderId="1" xfId="1" applyFont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/>
    </xf>
    <xf numFmtId="10" fontId="37" fillId="8" borderId="22" xfId="1" applyNumberFormat="1" applyFont="1" applyFill="1" applyBorder="1" applyAlignment="1">
      <alignment shrinkToFit="1"/>
    </xf>
    <xf numFmtId="41" fontId="37" fillId="8" borderId="22" xfId="1" applyFont="1" applyFill="1" applyBorder="1" applyAlignment="1">
      <alignment shrinkToFit="1"/>
    </xf>
    <xf numFmtId="10" fontId="16" fillId="3" borderId="24" xfId="1" applyNumberFormat="1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7" fontId="7" fillId="7" borderId="6" xfId="0" applyNumberFormat="1" applyFont="1" applyFill="1" applyBorder="1" applyAlignment="1">
      <alignment horizontal="center" vertical="center"/>
    </xf>
    <xf numFmtId="37" fontId="7" fillId="7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</cellXfs>
  <cellStyles count="7">
    <cellStyle name="백분율" xfId="6" builtinId="5"/>
    <cellStyle name="쉼표 [0]" xfId="1" builtinId="6"/>
    <cellStyle name="쉼표 [0] 2" xfId="5" xr:uid="{00000000-0005-0000-0000-000001000000}"/>
    <cellStyle name="표준" xfId="0" builtinId="0"/>
    <cellStyle name="표준 2" xfId="4" xr:uid="{00000000-0005-0000-0000-000003000000}"/>
    <cellStyle name="표준 5" xfId="3" xr:uid="{00000000-0005-0000-0000-000004000000}"/>
    <cellStyle name="표준 88" xfId="2" xr:uid="{00000000-0005-0000-0000-000005000000}"/>
  </cellStyles>
  <dxfs count="0"/>
  <tableStyles count="0" defaultTableStyle="TableStyleMedium2" defaultPivotStyle="PivotStyleMedium9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K17"/>
  <sheetViews>
    <sheetView tabSelected="1" zoomScale="85" zoomScaleNormal="85" workbookViewId="0">
      <selection activeCell="H11" sqref="H11"/>
    </sheetView>
  </sheetViews>
  <sheetFormatPr defaultColWidth="9" defaultRowHeight="13.5"/>
  <cols>
    <col min="1" max="1" width="6.25" style="3" customWidth="1"/>
    <col min="2" max="2" width="20.875" style="3" customWidth="1"/>
    <col min="3" max="3" width="19" style="3" customWidth="1"/>
    <col min="4" max="5" width="20.75" style="3" customWidth="1"/>
    <col min="6" max="6" width="27.75" style="3" customWidth="1"/>
    <col min="7" max="7" width="9" style="3"/>
    <col min="8" max="8" width="20.5" style="3" customWidth="1"/>
    <col min="9" max="9" width="22.875" style="3" customWidth="1"/>
    <col min="10" max="10" width="9" style="3"/>
    <col min="11" max="11" width="15" style="3" bestFit="1" customWidth="1"/>
    <col min="12" max="16384" width="9" style="3"/>
  </cols>
  <sheetData>
    <row r="1" spans="1:11" ht="59.25" customHeight="1"/>
    <row r="2" spans="1:11" ht="30" customHeight="1">
      <c r="A2" s="157" t="s">
        <v>929</v>
      </c>
      <c r="B2" s="157"/>
      <c r="C2" s="157"/>
      <c r="D2" s="157"/>
      <c r="E2" s="157"/>
      <c r="F2" s="157"/>
    </row>
    <row r="3" spans="1:11" ht="30" customHeight="1" thickBot="1">
      <c r="D3" s="18"/>
      <c r="E3" s="18"/>
      <c r="F3" s="27" t="s">
        <v>422</v>
      </c>
    </row>
    <row r="4" spans="1:11" ht="56.25" customHeight="1">
      <c r="A4" s="22" t="s">
        <v>356</v>
      </c>
      <c r="B4" s="50" t="s">
        <v>615</v>
      </c>
      <c r="C4" s="51" t="s">
        <v>928</v>
      </c>
      <c r="D4" s="52" t="s">
        <v>1022</v>
      </c>
      <c r="E4" s="52" t="s">
        <v>1023</v>
      </c>
      <c r="F4" s="53" t="s">
        <v>412</v>
      </c>
    </row>
    <row r="5" spans="1:11" ht="44.25" customHeight="1">
      <c r="A5" s="147">
        <v>1</v>
      </c>
      <c r="B5" s="148" t="s">
        <v>0</v>
      </c>
      <c r="C5" s="149">
        <f>'1. 농산'!A100</f>
        <v>96</v>
      </c>
      <c r="D5" s="150">
        <f>'1. 농산'!F101</f>
        <v>1113834</v>
      </c>
      <c r="E5" s="150">
        <f>'1. 농산'!I101</f>
        <v>58294550</v>
      </c>
      <c r="F5" s="23"/>
      <c r="G5" s="11"/>
      <c r="K5" s="10"/>
    </row>
    <row r="6" spans="1:11" ht="44.25" customHeight="1">
      <c r="A6" s="147">
        <v>2</v>
      </c>
      <c r="B6" s="148" t="s">
        <v>1</v>
      </c>
      <c r="C6" s="149">
        <f>'2. 과일'!A34</f>
        <v>30</v>
      </c>
      <c r="D6" s="150">
        <f>'2. 과일'!F35</f>
        <v>361901</v>
      </c>
      <c r="E6" s="150">
        <f>+'2. 과일'!I35</f>
        <v>36658073</v>
      </c>
      <c r="F6" s="23"/>
      <c r="G6" s="11"/>
      <c r="K6" s="10"/>
    </row>
    <row r="7" spans="1:11" ht="44.25" customHeight="1">
      <c r="A7" s="147">
        <v>3</v>
      </c>
      <c r="B7" s="151" t="s">
        <v>2</v>
      </c>
      <c r="C7" s="149">
        <f>'3. 수산.건어물'!A43</f>
        <v>39</v>
      </c>
      <c r="D7" s="150">
        <f>'3. 수산.건어물'!F44</f>
        <v>619223</v>
      </c>
      <c r="E7" s="150">
        <f>+'3. 수산.건어물'!I44</f>
        <v>22442793</v>
      </c>
      <c r="F7" s="23"/>
      <c r="G7" s="11"/>
      <c r="K7" s="10"/>
    </row>
    <row r="8" spans="1:11" ht="44.25" customHeight="1">
      <c r="A8" s="147">
        <v>4</v>
      </c>
      <c r="B8" s="148" t="s">
        <v>1038</v>
      </c>
      <c r="C8" s="149">
        <f>'4. 음료, 유제품'!A28</f>
        <v>24</v>
      </c>
      <c r="D8" s="150">
        <f>'4. 음료, 유제품'!F29</f>
        <v>191980</v>
      </c>
      <c r="E8" s="150">
        <f>+'4. 음료, 유제품'!I29</f>
        <v>16709207</v>
      </c>
      <c r="F8" s="23"/>
      <c r="G8" s="11"/>
      <c r="K8" s="10"/>
    </row>
    <row r="9" spans="1:11" ht="44.25" customHeight="1">
      <c r="A9" s="147">
        <v>5</v>
      </c>
      <c r="B9" s="148" t="s">
        <v>3</v>
      </c>
      <c r="C9" s="149">
        <f>'5. 육류'!A50</f>
        <v>46</v>
      </c>
      <c r="D9" s="150">
        <f>'5. 육류'!F51</f>
        <v>773796</v>
      </c>
      <c r="E9" s="150">
        <f>+'5. 육류'!I51</f>
        <v>70076861</v>
      </c>
      <c r="F9" s="23"/>
      <c r="G9" s="11"/>
      <c r="K9" s="10"/>
    </row>
    <row r="10" spans="1:11" ht="44.25" customHeight="1">
      <c r="A10" s="147">
        <v>6</v>
      </c>
      <c r="B10" s="148" t="s">
        <v>4</v>
      </c>
      <c r="C10" s="149">
        <f>'6. 공산'!A269</f>
        <v>265</v>
      </c>
      <c r="D10" s="150">
        <f>'6. 공산'!F270</f>
        <v>3411009</v>
      </c>
      <c r="E10" s="150">
        <f>+'6. 공산'!I270</f>
        <v>61888516</v>
      </c>
      <c r="F10" s="23"/>
      <c r="G10" s="11"/>
      <c r="H10" s="9"/>
      <c r="K10" s="10"/>
    </row>
    <row r="11" spans="1:11" ht="65.25" customHeight="1" thickBot="1">
      <c r="A11" s="155" t="s">
        <v>421</v>
      </c>
      <c r="B11" s="156"/>
      <c r="C11" s="24">
        <f>SUM(C5:C10)</f>
        <v>500</v>
      </c>
      <c r="D11" s="25">
        <f>SUM(D5:D10)</f>
        <v>6471743</v>
      </c>
      <c r="E11" s="25">
        <f>SUM(E5:E10)</f>
        <v>266070000</v>
      </c>
      <c r="F11" s="26"/>
      <c r="H11" s="20"/>
      <c r="K11" s="10"/>
    </row>
    <row r="12" spans="1:11" ht="30" customHeight="1">
      <c r="C12" s="9"/>
      <c r="D12" s="4"/>
      <c r="E12" s="4"/>
      <c r="F12" s="4"/>
      <c r="H12" s="20"/>
    </row>
    <row r="13" spans="1:11" ht="30" customHeight="1">
      <c r="C13" s="9"/>
      <c r="D13" s="9"/>
      <c r="E13" s="19"/>
      <c r="F13" s="21"/>
    </row>
    <row r="14" spans="1:11" ht="30" customHeight="1">
      <c r="E14" s="20"/>
    </row>
    <row r="15" spans="1:11" ht="30" customHeight="1"/>
    <row r="16" spans="1:11" ht="30" customHeight="1"/>
    <row r="17" ht="30" customHeight="1"/>
  </sheetData>
  <mergeCells count="2">
    <mergeCell ref="A11:B11"/>
    <mergeCell ref="A2:F2"/>
  </mergeCells>
  <phoneticPr fontId="2" type="noConversion"/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E89A-45DC-4924-ABF8-9A689D85907E}">
  <sheetPr>
    <tabColor rgb="FFFFC000"/>
    <pageSetUpPr fitToPage="1"/>
  </sheetPr>
  <dimension ref="A1:K110"/>
  <sheetViews>
    <sheetView zoomScale="115" zoomScaleNormal="115" workbookViewId="0">
      <pane ySplit="4" topLeftCell="A5" activePane="bottomLeft" state="frozen"/>
      <selection pane="bottomLeft" activeCell="C20" sqref="C20"/>
    </sheetView>
  </sheetViews>
  <sheetFormatPr defaultRowHeight="16.5"/>
  <cols>
    <col min="1" max="1" width="5.25" customWidth="1"/>
    <col min="2" max="2" width="25.5" customWidth="1"/>
    <col min="3" max="3" width="26.875" customWidth="1"/>
    <col min="4" max="4" width="5.625" customWidth="1"/>
    <col min="5" max="5" width="11.875" customWidth="1"/>
    <col min="6" max="8" width="12.25" style="28" customWidth="1"/>
    <col min="9" max="9" width="13.875" style="28" bestFit="1" customWidth="1"/>
    <col min="10" max="10" width="9.25" customWidth="1"/>
    <col min="11" max="11" width="9.875" bestFit="1" customWidth="1"/>
  </cols>
  <sheetData>
    <row r="1" spans="1:11" ht="32.25" customHeight="1">
      <c r="A1" s="158" t="s">
        <v>923</v>
      </c>
      <c r="B1" s="158"/>
      <c r="C1" s="158"/>
      <c r="D1" s="158"/>
      <c r="E1" s="40"/>
    </row>
    <row r="2" spans="1:11" ht="22.5" customHeight="1" thickBot="1"/>
    <row r="3" spans="1:11" ht="50.1" customHeight="1">
      <c r="A3" s="34"/>
      <c r="B3" s="35" t="s">
        <v>5</v>
      </c>
      <c r="C3" s="35" t="s">
        <v>6</v>
      </c>
      <c r="D3" s="35" t="s">
        <v>7</v>
      </c>
      <c r="E3" s="43" t="s">
        <v>1031</v>
      </c>
      <c r="F3" s="43" t="s">
        <v>1024</v>
      </c>
      <c r="G3" s="43" t="s">
        <v>1035</v>
      </c>
      <c r="H3" s="43" t="s">
        <v>1034</v>
      </c>
      <c r="I3" s="43" t="s">
        <v>1032</v>
      </c>
      <c r="J3" s="82" t="s">
        <v>614</v>
      </c>
    </row>
    <row r="4" spans="1:11" ht="15" customHeight="1" thickBot="1">
      <c r="A4" s="104"/>
      <c r="B4" s="105" t="s">
        <v>1033</v>
      </c>
      <c r="C4" s="105"/>
      <c r="D4" s="105"/>
      <c r="E4" s="106"/>
      <c r="F4" s="107">
        <v>1113834</v>
      </c>
      <c r="G4" s="110">
        <f>SUM(G5:G100)</f>
        <v>0.99999999999999978</v>
      </c>
      <c r="H4" s="109"/>
      <c r="I4" s="107">
        <v>58294550</v>
      </c>
      <c r="J4" s="108"/>
    </row>
    <row r="5" spans="1:11" ht="15" customHeight="1" thickTop="1">
      <c r="A5" s="98">
        <v>1</v>
      </c>
      <c r="B5" s="99" t="s">
        <v>8</v>
      </c>
      <c r="C5" s="99" t="s">
        <v>9</v>
      </c>
      <c r="D5" s="100" t="s">
        <v>10</v>
      </c>
      <c r="E5" s="101">
        <v>12</v>
      </c>
      <c r="F5" s="102"/>
      <c r="G5" s="114">
        <v>5.3275443198896773E-3</v>
      </c>
      <c r="H5" s="142">
        <f>H$4*G5</f>
        <v>0</v>
      </c>
      <c r="I5" s="102">
        <f t="shared" ref="I5:I68" si="0">E5*F5</f>
        <v>0</v>
      </c>
      <c r="J5" s="103"/>
      <c r="K5" s="111"/>
    </row>
    <row r="6" spans="1:11" ht="15" customHeight="1">
      <c r="A6" s="57">
        <v>2</v>
      </c>
      <c r="B6" s="39" t="s">
        <v>11</v>
      </c>
      <c r="C6" s="39" t="s">
        <v>12</v>
      </c>
      <c r="D6" s="58" t="s">
        <v>10</v>
      </c>
      <c r="E6" s="56">
        <v>14</v>
      </c>
      <c r="F6" s="59"/>
      <c r="G6" s="114">
        <v>2.4123882014734691E-3</v>
      </c>
      <c r="H6" s="142">
        <f t="shared" ref="H6:H69" si="1">H$4*G6</f>
        <v>0</v>
      </c>
      <c r="I6" s="59">
        <f t="shared" si="0"/>
        <v>0</v>
      </c>
      <c r="J6" s="83"/>
    </row>
    <row r="7" spans="1:11" ht="15" customHeight="1">
      <c r="A7" s="57">
        <v>3</v>
      </c>
      <c r="B7" s="39" t="s">
        <v>13</v>
      </c>
      <c r="C7" s="39" t="s">
        <v>14</v>
      </c>
      <c r="D7" s="58" t="s">
        <v>10</v>
      </c>
      <c r="E7" s="56">
        <v>420</v>
      </c>
      <c r="F7" s="59"/>
      <c r="G7" s="115">
        <v>3.2428530642806736E-3</v>
      </c>
      <c r="H7" s="142">
        <f t="shared" si="1"/>
        <v>0</v>
      </c>
      <c r="I7" s="59">
        <f t="shared" si="0"/>
        <v>0</v>
      </c>
      <c r="J7" s="69"/>
    </row>
    <row r="8" spans="1:11" ht="15" customHeight="1">
      <c r="A8" s="57">
        <v>4</v>
      </c>
      <c r="B8" s="39" t="s">
        <v>15</v>
      </c>
      <c r="C8" s="39" t="s">
        <v>554</v>
      </c>
      <c r="D8" s="58" t="s">
        <v>10</v>
      </c>
      <c r="E8" s="56">
        <v>62</v>
      </c>
      <c r="F8" s="59"/>
      <c r="G8" s="115">
        <v>3.5879673272677971E-2</v>
      </c>
      <c r="H8" s="142">
        <f t="shared" si="1"/>
        <v>0</v>
      </c>
      <c r="I8" s="59">
        <f t="shared" si="0"/>
        <v>0</v>
      </c>
      <c r="J8" s="69"/>
    </row>
    <row r="9" spans="1:11" ht="15" customHeight="1">
      <c r="A9" s="57">
        <v>5</v>
      </c>
      <c r="B9" s="39" t="s">
        <v>424</v>
      </c>
      <c r="C9" s="39" t="s">
        <v>555</v>
      </c>
      <c r="D9" s="58" t="s">
        <v>10</v>
      </c>
      <c r="E9" s="56">
        <v>6</v>
      </c>
      <c r="F9" s="59"/>
      <c r="G9" s="115">
        <v>3.7688739973820148E-2</v>
      </c>
      <c r="H9" s="142">
        <f t="shared" si="1"/>
        <v>0</v>
      </c>
      <c r="I9" s="59">
        <f t="shared" si="0"/>
        <v>0</v>
      </c>
      <c r="J9" s="69"/>
    </row>
    <row r="10" spans="1:11" ht="15" customHeight="1">
      <c r="A10" s="57">
        <v>6</v>
      </c>
      <c r="B10" s="39" t="s">
        <v>16</v>
      </c>
      <c r="C10" s="39" t="s">
        <v>747</v>
      </c>
      <c r="D10" s="58" t="s">
        <v>386</v>
      </c>
      <c r="E10" s="56">
        <v>10</v>
      </c>
      <c r="F10" s="59"/>
      <c r="G10" s="115">
        <v>4.7008800234146194E-3</v>
      </c>
      <c r="H10" s="142">
        <f t="shared" si="1"/>
        <v>0</v>
      </c>
      <c r="I10" s="59">
        <f t="shared" si="0"/>
        <v>0</v>
      </c>
      <c r="J10" s="69"/>
    </row>
    <row r="11" spans="1:11" ht="15" customHeight="1">
      <c r="A11" s="57">
        <v>7</v>
      </c>
      <c r="B11" s="39" t="s">
        <v>17</v>
      </c>
      <c r="C11" s="39" t="s">
        <v>613</v>
      </c>
      <c r="D11" s="58" t="s">
        <v>18</v>
      </c>
      <c r="E11" s="56">
        <v>2</v>
      </c>
      <c r="F11" s="59"/>
      <c r="G11" s="115">
        <v>2.3632785495863836E-2</v>
      </c>
      <c r="H11" s="142">
        <f t="shared" si="1"/>
        <v>0</v>
      </c>
      <c r="I11" s="59">
        <f t="shared" si="0"/>
        <v>0</v>
      </c>
      <c r="J11" s="69"/>
    </row>
    <row r="12" spans="1:11" ht="15" customHeight="1">
      <c r="A12" s="57">
        <v>8</v>
      </c>
      <c r="B12" s="39" t="s">
        <v>21</v>
      </c>
      <c r="C12" s="39" t="s">
        <v>22</v>
      </c>
      <c r="D12" s="58" t="s">
        <v>384</v>
      </c>
      <c r="E12" s="56">
        <v>606</v>
      </c>
      <c r="F12" s="59"/>
      <c r="G12" s="115">
        <v>8.7275123582149592E-3</v>
      </c>
      <c r="H12" s="142">
        <f t="shared" si="1"/>
        <v>0</v>
      </c>
      <c r="I12" s="59">
        <f t="shared" si="0"/>
        <v>0</v>
      </c>
      <c r="J12" s="69"/>
    </row>
    <row r="13" spans="1:11" ht="15" customHeight="1">
      <c r="A13" s="57">
        <v>9</v>
      </c>
      <c r="B13" s="39" t="s">
        <v>23</v>
      </c>
      <c r="C13" s="39" t="s">
        <v>24</v>
      </c>
      <c r="D13" s="58" t="s">
        <v>10</v>
      </c>
      <c r="E13" s="56">
        <v>34</v>
      </c>
      <c r="F13" s="59"/>
      <c r="G13" s="115">
        <v>4.8229808032435725E-3</v>
      </c>
      <c r="H13" s="142">
        <f t="shared" si="1"/>
        <v>0</v>
      </c>
      <c r="I13" s="59">
        <f t="shared" si="0"/>
        <v>0</v>
      </c>
      <c r="J13" s="69"/>
    </row>
    <row r="14" spans="1:11" ht="15" customHeight="1">
      <c r="A14" s="57">
        <v>10</v>
      </c>
      <c r="B14" s="39" t="s">
        <v>25</v>
      </c>
      <c r="C14" s="39" t="s">
        <v>938</v>
      </c>
      <c r="D14" s="58" t="s">
        <v>10</v>
      </c>
      <c r="E14" s="56">
        <v>38</v>
      </c>
      <c r="F14" s="59"/>
      <c r="G14" s="115">
        <v>5.9999964088005946E-3</v>
      </c>
      <c r="H14" s="142">
        <f t="shared" si="1"/>
        <v>0</v>
      </c>
      <c r="I14" s="59">
        <f t="shared" si="0"/>
        <v>0</v>
      </c>
      <c r="J14" s="69"/>
    </row>
    <row r="15" spans="1:11" ht="15" customHeight="1">
      <c r="A15" s="57">
        <v>11</v>
      </c>
      <c r="B15" s="39" t="s">
        <v>26</v>
      </c>
      <c r="C15" s="39" t="s">
        <v>514</v>
      </c>
      <c r="D15" s="58" t="s">
        <v>18</v>
      </c>
      <c r="E15" s="56">
        <v>2</v>
      </c>
      <c r="F15" s="59"/>
      <c r="G15" s="115">
        <v>1.0872356203886754E-2</v>
      </c>
      <c r="H15" s="142">
        <f t="shared" si="1"/>
        <v>0</v>
      </c>
      <c r="I15" s="59">
        <f t="shared" si="0"/>
        <v>0</v>
      </c>
      <c r="J15" s="69"/>
    </row>
    <row r="16" spans="1:11" ht="15" customHeight="1">
      <c r="A16" s="57">
        <v>12</v>
      </c>
      <c r="B16" s="39" t="s">
        <v>27</v>
      </c>
      <c r="C16" s="39" t="s">
        <v>511</v>
      </c>
      <c r="D16" s="58" t="s">
        <v>10</v>
      </c>
      <c r="E16" s="56">
        <v>15</v>
      </c>
      <c r="F16" s="59"/>
      <c r="G16" s="115">
        <v>9.0255819089738679E-3</v>
      </c>
      <c r="H16" s="142">
        <f t="shared" si="1"/>
        <v>0</v>
      </c>
      <c r="I16" s="59">
        <f t="shared" si="0"/>
        <v>0</v>
      </c>
      <c r="J16" s="69"/>
    </row>
    <row r="17" spans="1:10" ht="15" customHeight="1">
      <c r="A17" s="57">
        <v>13</v>
      </c>
      <c r="B17" s="39" t="s">
        <v>28</v>
      </c>
      <c r="C17" s="39" t="s">
        <v>733</v>
      </c>
      <c r="D17" s="58" t="s">
        <v>10</v>
      </c>
      <c r="E17" s="56">
        <v>4</v>
      </c>
      <c r="F17" s="59"/>
      <c r="G17" s="115">
        <v>1.1464006306146158E-2</v>
      </c>
      <c r="H17" s="142">
        <f t="shared" si="1"/>
        <v>0</v>
      </c>
      <c r="I17" s="59">
        <f t="shared" si="0"/>
        <v>0</v>
      </c>
      <c r="J17" s="69"/>
    </row>
    <row r="18" spans="1:10" ht="15" customHeight="1">
      <c r="A18" s="57">
        <v>14</v>
      </c>
      <c r="B18" s="39" t="s">
        <v>748</v>
      </c>
      <c r="C18" s="39" t="s">
        <v>734</v>
      </c>
      <c r="D18" s="58" t="s">
        <v>10</v>
      </c>
      <c r="E18" s="56">
        <v>4</v>
      </c>
      <c r="F18" s="59"/>
      <c r="G18" s="115">
        <v>9.5400212239884936E-3</v>
      </c>
      <c r="H18" s="142">
        <f t="shared" si="1"/>
        <v>0</v>
      </c>
      <c r="I18" s="59">
        <f t="shared" si="0"/>
        <v>0</v>
      </c>
      <c r="J18" s="69"/>
    </row>
    <row r="19" spans="1:10" ht="15" customHeight="1">
      <c r="A19" s="57">
        <v>15</v>
      </c>
      <c r="B19" s="39" t="s">
        <v>749</v>
      </c>
      <c r="C19" s="39" t="s">
        <v>515</v>
      </c>
      <c r="D19" s="58" t="s">
        <v>10</v>
      </c>
      <c r="E19" s="56">
        <v>10</v>
      </c>
      <c r="F19" s="59"/>
      <c r="G19" s="115">
        <v>8.6368345731949285E-3</v>
      </c>
      <c r="H19" s="142">
        <f t="shared" si="1"/>
        <v>0</v>
      </c>
      <c r="I19" s="59">
        <f t="shared" si="0"/>
        <v>0</v>
      </c>
      <c r="J19" s="69"/>
    </row>
    <row r="20" spans="1:10" ht="15" customHeight="1">
      <c r="A20" s="57">
        <v>16</v>
      </c>
      <c r="B20" s="39" t="s">
        <v>30</v>
      </c>
      <c r="C20" s="39" t="s">
        <v>515</v>
      </c>
      <c r="D20" s="58" t="s">
        <v>10</v>
      </c>
      <c r="E20" s="56">
        <v>14</v>
      </c>
      <c r="F20" s="59"/>
      <c r="G20" s="115">
        <v>1.1628303679004233E-2</v>
      </c>
      <c r="H20" s="142">
        <f t="shared" si="1"/>
        <v>0</v>
      </c>
      <c r="I20" s="59">
        <f t="shared" si="0"/>
        <v>0</v>
      </c>
      <c r="J20" s="69"/>
    </row>
    <row r="21" spans="1:10" ht="15" customHeight="1">
      <c r="A21" s="57">
        <v>17</v>
      </c>
      <c r="B21" s="61" t="s">
        <v>32</v>
      </c>
      <c r="C21" s="61" t="s">
        <v>31</v>
      </c>
      <c r="D21" s="62" t="s">
        <v>10</v>
      </c>
      <c r="E21" s="63">
        <v>4</v>
      </c>
      <c r="F21" s="59"/>
      <c r="G21" s="115">
        <v>9.6199254107883232E-3</v>
      </c>
      <c r="H21" s="142">
        <f t="shared" si="1"/>
        <v>0</v>
      </c>
      <c r="I21" s="59">
        <f t="shared" si="0"/>
        <v>0</v>
      </c>
      <c r="J21" s="69"/>
    </row>
    <row r="22" spans="1:10" ht="15" customHeight="1">
      <c r="A22" s="57">
        <v>18</v>
      </c>
      <c r="B22" s="61" t="s">
        <v>33</v>
      </c>
      <c r="C22" s="61" t="s">
        <v>34</v>
      </c>
      <c r="D22" s="62" t="s">
        <v>20</v>
      </c>
      <c r="E22" s="63">
        <v>8</v>
      </c>
      <c r="F22" s="59"/>
      <c r="G22" s="115">
        <v>5.5573810819206449E-3</v>
      </c>
      <c r="H22" s="142">
        <f t="shared" si="1"/>
        <v>0</v>
      </c>
      <c r="I22" s="59">
        <f t="shared" si="0"/>
        <v>0</v>
      </c>
      <c r="J22" s="69"/>
    </row>
    <row r="23" spans="1:10" ht="15" customHeight="1">
      <c r="A23" s="57">
        <v>19</v>
      </c>
      <c r="B23" s="61" t="s">
        <v>35</v>
      </c>
      <c r="C23" s="61" t="s">
        <v>31</v>
      </c>
      <c r="D23" s="62" t="s">
        <v>10</v>
      </c>
      <c r="E23" s="63">
        <v>10</v>
      </c>
      <c r="F23" s="59"/>
      <c r="G23" s="115">
        <v>1.4679925374876328E-2</v>
      </c>
      <c r="H23" s="142">
        <f t="shared" si="1"/>
        <v>0</v>
      </c>
      <c r="I23" s="59">
        <f t="shared" si="0"/>
        <v>0</v>
      </c>
      <c r="J23" s="69"/>
    </row>
    <row r="24" spans="1:10" ht="15" customHeight="1">
      <c r="A24" s="57">
        <v>20</v>
      </c>
      <c r="B24" s="61" t="s">
        <v>36</v>
      </c>
      <c r="C24" s="61" t="s">
        <v>434</v>
      </c>
      <c r="D24" s="62" t="s">
        <v>384</v>
      </c>
      <c r="E24" s="63">
        <v>15</v>
      </c>
      <c r="F24" s="59"/>
      <c r="G24" s="115">
        <v>2.837945331171431E-2</v>
      </c>
      <c r="H24" s="142">
        <f t="shared" si="1"/>
        <v>0</v>
      </c>
      <c r="I24" s="59">
        <f t="shared" si="0"/>
        <v>0</v>
      </c>
      <c r="J24" s="69"/>
    </row>
    <row r="25" spans="1:10" ht="15" customHeight="1">
      <c r="A25" s="57">
        <v>21</v>
      </c>
      <c r="B25" s="61" t="s">
        <v>742</v>
      </c>
      <c r="C25" s="61" t="s">
        <v>741</v>
      </c>
      <c r="D25" s="62" t="s">
        <v>384</v>
      </c>
      <c r="E25" s="63">
        <v>35</v>
      </c>
      <c r="F25" s="59"/>
      <c r="G25" s="115">
        <v>6.9651312493603191E-3</v>
      </c>
      <c r="H25" s="142">
        <f t="shared" si="1"/>
        <v>0</v>
      </c>
      <c r="I25" s="59">
        <f t="shared" si="0"/>
        <v>0</v>
      </c>
      <c r="J25" s="69"/>
    </row>
    <row r="26" spans="1:10" ht="15" customHeight="1">
      <c r="A26" s="57">
        <v>22</v>
      </c>
      <c r="B26" s="39" t="s">
        <v>953</v>
      </c>
      <c r="C26" s="39" t="s">
        <v>37</v>
      </c>
      <c r="D26" s="58" t="s">
        <v>18</v>
      </c>
      <c r="E26" s="56">
        <v>40</v>
      </c>
      <c r="F26" s="59"/>
      <c r="G26" s="115">
        <v>1.0673044636813026E-2</v>
      </c>
      <c r="H26" s="142">
        <f t="shared" si="1"/>
        <v>0</v>
      </c>
      <c r="I26" s="59">
        <f t="shared" si="0"/>
        <v>0</v>
      </c>
      <c r="J26" s="69"/>
    </row>
    <row r="27" spans="1:10" ht="15" customHeight="1">
      <c r="A27" s="57">
        <v>23</v>
      </c>
      <c r="B27" s="39" t="s">
        <v>38</v>
      </c>
      <c r="C27" s="39" t="s">
        <v>19</v>
      </c>
      <c r="D27" s="58" t="s">
        <v>10</v>
      </c>
      <c r="E27" s="56">
        <v>35</v>
      </c>
      <c r="F27" s="59"/>
      <c r="G27" s="115">
        <v>6.9965542441692398E-3</v>
      </c>
      <c r="H27" s="142">
        <f t="shared" si="1"/>
        <v>0</v>
      </c>
      <c r="I27" s="59">
        <f t="shared" si="0"/>
        <v>0</v>
      </c>
      <c r="J27" s="69"/>
    </row>
    <row r="28" spans="1:10" ht="15" customHeight="1">
      <c r="A28" s="57">
        <v>24</v>
      </c>
      <c r="B28" s="61" t="s">
        <v>39</v>
      </c>
      <c r="C28" s="61" t="s">
        <v>727</v>
      </c>
      <c r="D28" s="62" t="s">
        <v>10</v>
      </c>
      <c r="E28" s="63">
        <v>710</v>
      </c>
      <c r="F28" s="59"/>
      <c r="G28" s="115">
        <v>4.1424485156675043E-3</v>
      </c>
      <c r="H28" s="142">
        <f t="shared" si="1"/>
        <v>0</v>
      </c>
      <c r="I28" s="59">
        <f t="shared" si="0"/>
        <v>0</v>
      </c>
      <c r="J28" s="69"/>
    </row>
    <row r="29" spans="1:10" ht="15" customHeight="1">
      <c r="A29" s="57">
        <v>25</v>
      </c>
      <c r="B29" s="61" t="s">
        <v>40</v>
      </c>
      <c r="C29" s="61" t="s">
        <v>750</v>
      </c>
      <c r="D29" s="62" t="s">
        <v>10</v>
      </c>
      <c r="E29" s="63">
        <v>40</v>
      </c>
      <c r="F29" s="59"/>
      <c r="G29" s="115">
        <v>9.909914762882081E-3</v>
      </c>
      <c r="H29" s="142">
        <f t="shared" si="1"/>
        <v>0</v>
      </c>
      <c r="I29" s="59">
        <f t="shared" si="0"/>
        <v>0</v>
      </c>
      <c r="J29" s="69"/>
    </row>
    <row r="30" spans="1:10" ht="15" customHeight="1">
      <c r="A30" s="57">
        <v>26</v>
      </c>
      <c r="B30" s="61" t="s">
        <v>41</v>
      </c>
      <c r="C30" s="61" t="s">
        <v>751</v>
      </c>
      <c r="D30" s="62" t="s">
        <v>10</v>
      </c>
      <c r="E30" s="63">
        <v>98</v>
      </c>
      <c r="F30" s="59"/>
      <c r="G30" s="115">
        <v>4.4324378677612639E-3</v>
      </c>
      <c r="H30" s="142">
        <f t="shared" si="1"/>
        <v>0</v>
      </c>
      <c r="I30" s="59">
        <f t="shared" si="0"/>
        <v>0</v>
      </c>
      <c r="J30" s="69"/>
    </row>
    <row r="31" spans="1:10" ht="15" customHeight="1">
      <c r="A31" s="57">
        <v>27</v>
      </c>
      <c r="B31" s="61" t="s">
        <v>42</v>
      </c>
      <c r="C31" s="61" t="s">
        <v>752</v>
      </c>
      <c r="D31" s="62" t="s">
        <v>10</v>
      </c>
      <c r="E31" s="63">
        <v>158</v>
      </c>
      <c r="F31" s="59"/>
      <c r="G31" s="115">
        <v>6.2675407646022654E-3</v>
      </c>
      <c r="H31" s="142">
        <f t="shared" si="1"/>
        <v>0</v>
      </c>
      <c r="I31" s="59">
        <f t="shared" si="0"/>
        <v>0</v>
      </c>
      <c r="J31" s="69"/>
    </row>
    <row r="32" spans="1:10" ht="15" customHeight="1">
      <c r="A32" s="57">
        <v>28</v>
      </c>
      <c r="B32" s="61" t="s">
        <v>43</v>
      </c>
      <c r="C32" s="61" t="s">
        <v>753</v>
      </c>
      <c r="D32" s="62" t="s">
        <v>10</v>
      </c>
      <c r="E32" s="63">
        <v>355</v>
      </c>
      <c r="F32" s="59"/>
      <c r="G32" s="115">
        <v>6.5781795132847454E-3</v>
      </c>
      <c r="H32" s="142">
        <f t="shared" si="1"/>
        <v>0</v>
      </c>
      <c r="I32" s="59">
        <f t="shared" si="0"/>
        <v>0</v>
      </c>
      <c r="J32" s="69"/>
    </row>
    <row r="33" spans="1:10" ht="15" customHeight="1">
      <c r="A33" s="57">
        <v>29</v>
      </c>
      <c r="B33" s="61" t="s">
        <v>44</v>
      </c>
      <c r="C33" s="78" t="s">
        <v>754</v>
      </c>
      <c r="D33" s="62" t="s">
        <v>10</v>
      </c>
      <c r="E33" s="63">
        <v>1340</v>
      </c>
      <c r="F33" s="59"/>
      <c r="G33" s="115">
        <v>6.0888785941172561E-3</v>
      </c>
      <c r="H33" s="142">
        <f t="shared" si="1"/>
        <v>0</v>
      </c>
      <c r="I33" s="59">
        <f t="shared" si="0"/>
        <v>0</v>
      </c>
      <c r="J33" s="69"/>
    </row>
    <row r="34" spans="1:10" ht="15" customHeight="1">
      <c r="A34" s="57">
        <v>30</v>
      </c>
      <c r="B34" s="39" t="s">
        <v>45</v>
      </c>
      <c r="C34" s="39" t="s">
        <v>364</v>
      </c>
      <c r="D34" s="58" t="s">
        <v>384</v>
      </c>
      <c r="E34" s="56">
        <v>38</v>
      </c>
      <c r="F34" s="59"/>
      <c r="G34" s="115">
        <v>7.6286053397543983E-3</v>
      </c>
      <c r="H34" s="142">
        <f t="shared" si="1"/>
        <v>0</v>
      </c>
      <c r="I34" s="59">
        <f t="shared" si="0"/>
        <v>0</v>
      </c>
      <c r="J34" s="69"/>
    </row>
    <row r="35" spans="1:10" ht="15" customHeight="1">
      <c r="A35" s="57">
        <v>31</v>
      </c>
      <c r="B35" s="39" t="s">
        <v>949</v>
      </c>
      <c r="C35" s="39" t="s">
        <v>728</v>
      </c>
      <c r="D35" s="58" t="s">
        <v>755</v>
      </c>
      <c r="E35" s="56">
        <v>19</v>
      </c>
      <c r="F35" s="59"/>
      <c r="G35" s="115">
        <v>1.0540170258763873E-2</v>
      </c>
      <c r="H35" s="142">
        <f t="shared" si="1"/>
        <v>0</v>
      </c>
      <c r="I35" s="59">
        <f t="shared" si="0"/>
        <v>0</v>
      </c>
      <c r="J35" s="69"/>
    </row>
    <row r="36" spans="1:10" ht="15" customHeight="1">
      <c r="A36" s="57">
        <v>32</v>
      </c>
      <c r="B36" s="39" t="s">
        <v>48</v>
      </c>
      <c r="C36" s="39" t="s">
        <v>620</v>
      </c>
      <c r="D36" s="58" t="s">
        <v>10</v>
      </c>
      <c r="E36" s="56">
        <v>21</v>
      </c>
      <c r="F36" s="59"/>
      <c r="G36" s="115">
        <v>2.7665702429625957E-2</v>
      </c>
      <c r="H36" s="142">
        <f t="shared" si="1"/>
        <v>0</v>
      </c>
      <c r="I36" s="59">
        <f t="shared" si="0"/>
        <v>0</v>
      </c>
      <c r="J36" s="69"/>
    </row>
    <row r="37" spans="1:10" ht="15" customHeight="1">
      <c r="A37" s="57">
        <v>33</v>
      </c>
      <c r="B37" s="39" t="s">
        <v>619</v>
      </c>
      <c r="C37" s="39" t="s">
        <v>756</v>
      </c>
      <c r="D37" s="58" t="s">
        <v>10</v>
      </c>
      <c r="E37" s="56">
        <v>5</v>
      </c>
      <c r="F37" s="59"/>
      <c r="G37" s="115">
        <v>1.934130220481688E-2</v>
      </c>
      <c r="H37" s="142">
        <f t="shared" si="1"/>
        <v>0</v>
      </c>
      <c r="I37" s="59">
        <f t="shared" si="0"/>
        <v>0</v>
      </c>
      <c r="J37" s="69"/>
    </row>
    <row r="38" spans="1:10" ht="15" customHeight="1">
      <c r="A38" s="57">
        <v>34</v>
      </c>
      <c r="B38" s="39" t="s">
        <v>621</v>
      </c>
      <c r="C38" s="39" t="s">
        <v>827</v>
      </c>
      <c r="D38" s="58" t="s">
        <v>10</v>
      </c>
      <c r="E38" s="56">
        <v>179</v>
      </c>
      <c r="F38" s="59"/>
      <c r="G38" s="115">
        <v>2.1358658471549619E-3</v>
      </c>
      <c r="H38" s="142">
        <f t="shared" si="1"/>
        <v>0</v>
      </c>
      <c r="I38" s="59">
        <f t="shared" si="0"/>
        <v>0</v>
      </c>
      <c r="J38" s="69"/>
    </row>
    <row r="39" spans="1:10" ht="15" customHeight="1">
      <c r="A39" s="57">
        <v>35</v>
      </c>
      <c r="B39" s="39" t="s">
        <v>726</v>
      </c>
      <c r="C39" s="39" t="s">
        <v>563</v>
      </c>
      <c r="D39" s="58" t="s">
        <v>10</v>
      </c>
      <c r="E39" s="56">
        <v>198</v>
      </c>
      <c r="F39" s="59"/>
      <c r="G39" s="115">
        <v>3.5633676113316702E-3</v>
      </c>
      <c r="H39" s="142">
        <f t="shared" si="1"/>
        <v>0</v>
      </c>
      <c r="I39" s="59">
        <f t="shared" si="0"/>
        <v>0</v>
      </c>
      <c r="J39" s="69"/>
    </row>
    <row r="40" spans="1:10" ht="15" customHeight="1">
      <c r="A40" s="57">
        <v>36</v>
      </c>
      <c r="B40" s="39" t="s">
        <v>622</v>
      </c>
      <c r="C40" s="39" t="s">
        <v>931</v>
      </c>
      <c r="D40" s="58" t="s">
        <v>10</v>
      </c>
      <c r="E40" s="56">
        <v>15</v>
      </c>
      <c r="F40" s="59"/>
      <c r="G40" s="115">
        <v>2.0704162379672379E-2</v>
      </c>
      <c r="H40" s="142">
        <f t="shared" si="1"/>
        <v>0</v>
      </c>
      <c r="I40" s="59">
        <f t="shared" si="0"/>
        <v>0</v>
      </c>
      <c r="J40" s="69"/>
    </row>
    <row r="41" spans="1:10" ht="15" customHeight="1">
      <c r="A41" s="57">
        <v>37</v>
      </c>
      <c r="B41" s="39" t="s">
        <v>623</v>
      </c>
      <c r="C41" s="39" t="s">
        <v>19</v>
      </c>
      <c r="D41" s="58" t="s">
        <v>10</v>
      </c>
      <c r="E41" s="56">
        <v>6</v>
      </c>
      <c r="F41" s="59"/>
      <c r="G41" s="115">
        <v>1.2110422199358253E-2</v>
      </c>
      <c r="H41" s="142">
        <f t="shared" si="1"/>
        <v>0</v>
      </c>
      <c r="I41" s="59">
        <f t="shared" si="0"/>
        <v>0</v>
      </c>
      <c r="J41" s="69"/>
    </row>
    <row r="42" spans="1:10" ht="15" customHeight="1">
      <c r="A42" s="57">
        <v>38</v>
      </c>
      <c r="B42" s="39" t="s">
        <v>624</v>
      </c>
      <c r="C42" s="39" t="s">
        <v>19</v>
      </c>
      <c r="D42" s="58" t="s">
        <v>10</v>
      </c>
      <c r="E42" s="56">
        <v>4</v>
      </c>
      <c r="F42" s="59"/>
      <c r="G42" s="115">
        <v>1.1674091471440089E-2</v>
      </c>
      <c r="H42" s="142">
        <f t="shared" si="1"/>
        <v>0</v>
      </c>
      <c r="I42" s="59">
        <f t="shared" si="0"/>
        <v>0</v>
      </c>
      <c r="J42" s="69"/>
    </row>
    <row r="43" spans="1:10" ht="15" customHeight="1">
      <c r="A43" s="57">
        <v>39</v>
      </c>
      <c r="B43" s="39" t="s">
        <v>775</v>
      </c>
      <c r="C43" s="39" t="s">
        <v>774</v>
      </c>
      <c r="D43" s="58" t="s">
        <v>10</v>
      </c>
      <c r="E43" s="56">
        <v>30</v>
      </c>
      <c r="F43" s="59"/>
      <c r="G43" s="115">
        <v>1.3084535038434814E-2</v>
      </c>
      <c r="H43" s="142">
        <f t="shared" si="1"/>
        <v>0</v>
      </c>
      <c r="I43" s="59">
        <f t="shared" si="0"/>
        <v>0</v>
      </c>
      <c r="J43" s="69"/>
    </row>
    <row r="44" spans="1:10" ht="15" customHeight="1">
      <c r="A44" s="57">
        <v>40</v>
      </c>
      <c r="B44" s="39" t="s">
        <v>950</v>
      </c>
      <c r="C44" s="39" t="s">
        <v>426</v>
      </c>
      <c r="D44" s="58" t="s">
        <v>10</v>
      </c>
      <c r="E44" s="56">
        <v>26</v>
      </c>
      <c r="F44" s="59"/>
      <c r="G44" s="115">
        <v>9.0704719015580401E-3</v>
      </c>
      <c r="H44" s="142">
        <f t="shared" si="1"/>
        <v>0</v>
      </c>
      <c r="I44" s="59">
        <f t="shared" si="0"/>
        <v>0</v>
      </c>
      <c r="J44" s="69"/>
    </row>
    <row r="45" spans="1:10" ht="15" customHeight="1">
      <c r="A45" s="57">
        <v>41</v>
      </c>
      <c r="B45" s="39" t="s">
        <v>999</v>
      </c>
      <c r="C45" s="39" t="s">
        <v>932</v>
      </c>
      <c r="D45" s="58" t="s">
        <v>18</v>
      </c>
      <c r="E45" s="56">
        <v>1220</v>
      </c>
      <c r="F45" s="59"/>
      <c r="G45" s="115">
        <v>1.4472533609137448E-3</v>
      </c>
      <c r="H45" s="142">
        <f t="shared" si="1"/>
        <v>0</v>
      </c>
      <c r="I45" s="59">
        <f t="shared" si="0"/>
        <v>0</v>
      </c>
      <c r="J45" s="69"/>
    </row>
    <row r="46" spans="1:10" ht="15" customHeight="1">
      <c r="A46" s="57">
        <v>42</v>
      </c>
      <c r="B46" s="39" t="s">
        <v>508</v>
      </c>
      <c r="C46" s="39" t="s">
        <v>933</v>
      </c>
      <c r="D46" s="58" t="s">
        <v>10</v>
      </c>
      <c r="E46" s="56">
        <v>64</v>
      </c>
      <c r="F46" s="59"/>
      <c r="G46" s="115">
        <v>1.962590475780054E-3</v>
      </c>
      <c r="H46" s="142">
        <f t="shared" si="1"/>
        <v>0</v>
      </c>
      <c r="I46" s="59">
        <f t="shared" si="0"/>
        <v>0</v>
      </c>
      <c r="J46" s="69"/>
    </row>
    <row r="47" spans="1:10" ht="15" customHeight="1">
      <c r="A47" s="57">
        <v>43</v>
      </c>
      <c r="B47" s="39" t="s">
        <v>49</v>
      </c>
      <c r="C47" s="39" t="s">
        <v>757</v>
      </c>
      <c r="D47" s="58" t="s">
        <v>10</v>
      </c>
      <c r="E47" s="56">
        <v>31</v>
      </c>
      <c r="F47" s="59"/>
      <c r="G47" s="115">
        <v>1.6077799743947484E-2</v>
      </c>
      <c r="H47" s="142">
        <f t="shared" si="1"/>
        <v>0</v>
      </c>
      <c r="I47" s="59">
        <f t="shared" si="0"/>
        <v>0</v>
      </c>
      <c r="J47" s="69"/>
    </row>
    <row r="48" spans="1:10" ht="15" customHeight="1">
      <c r="A48" s="57">
        <v>44</v>
      </c>
      <c r="B48" s="39" t="s">
        <v>50</v>
      </c>
      <c r="C48" s="39" t="s">
        <v>625</v>
      </c>
      <c r="D48" s="58" t="s">
        <v>10</v>
      </c>
      <c r="E48" s="56">
        <v>38</v>
      </c>
      <c r="F48" s="59"/>
      <c r="G48" s="115">
        <v>9.8784917680731603E-3</v>
      </c>
      <c r="H48" s="142">
        <f t="shared" si="1"/>
        <v>0</v>
      </c>
      <c r="I48" s="59">
        <f t="shared" si="0"/>
        <v>0</v>
      </c>
      <c r="J48" s="69"/>
    </row>
    <row r="49" spans="1:10" ht="15" customHeight="1">
      <c r="A49" s="57">
        <v>45</v>
      </c>
      <c r="B49" s="39" t="s">
        <v>627</v>
      </c>
      <c r="C49" s="39" t="s">
        <v>1041</v>
      </c>
      <c r="D49" s="58" t="s">
        <v>10</v>
      </c>
      <c r="E49" s="56">
        <v>18</v>
      </c>
      <c r="F49" s="59"/>
      <c r="G49" s="115">
        <v>1.1907519432877789E-2</v>
      </c>
      <c r="H49" s="142">
        <f t="shared" si="1"/>
        <v>0</v>
      </c>
      <c r="I49" s="59">
        <f t="shared" si="0"/>
        <v>0</v>
      </c>
      <c r="J49" s="69"/>
    </row>
    <row r="50" spans="1:10" ht="15" customHeight="1">
      <c r="A50" s="57">
        <v>46</v>
      </c>
      <c r="B50" s="39" t="s">
        <v>626</v>
      </c>
      <c r="C50" s="39" t="s">
        <v>411</v>
      </c>
      <c r="D50" s="58" t="s">
        <v>420</v>
      </c>
      <c r="E50" s="56">
        <v>182</v>
      </c>
      <c r="F50" s="59"/>
      <c r="G50" s="115">
        <v>9.5849112165726676E-3</v>
      </c>
      <c r="H50" s="142">
        <f t="shared" si="1"/>
        <v>0</v>
      </c>
      <c r="I50" s="59">
        <f t="shared" si="0"/>
        <v>0</v>
      </c>
      <c r="J50" s="69"/>
    </row>
    <row r="51" spans="1:10" ht="15" customHeight="1">
      <c r="A51" s="57">
        <v>47</v>
      </c>
      <c r="B51" s="39" t="s">
        <v>628</v>
      </c>
      <c r="C51" s="39" t="s">
        <v>9</v>
      </c>
      <c r="D51" s="58" t="s">
        <v>10</v>
      </c>
      <c r="E51" s="56">
        <v>7</v>
      </c>
      <c r="F51" s="59"/>
      <c r="G51" s="115">
        <v>6.7092582916305297E-3</v>
      </c>
      <c r="H51" s="142">
        <f t="shared" si="1"/>
        <v>0</v>
      </c>
      <c r="I51" s="59">
        <f t="shared" si="0"/>
        <v>0</v>
      </c>
      <c r="J51" s="69"/>
    </row>
    <row r="52" spans="1:10" ht="15" customHeight="1">
      <c r="A52" s="57">
        <v>48</v>
      </c>
      <c r="B52" s="39" t="s">
        <v>51</v>
      </c>
      <c r="C52" s="39" t="s">
        <v>425</v>
      </c>
      <c r="D52" s="58" t="s">
        <v>384</v>
      </c>
      <c r="E52" s="56">
        <v>12</v>
      </c>
      <c r="F52" s="59"/>
      <c r="G52" s="115">
        <v>6.3573207497706116E-3</v>
      </c>
      <c r="H52" s="142">
        <f t="shared" si="1"/>
        <v>0</v>
      </c>
      <c r="I52" s="59">
        <f t="shared" si="0"/>
        <v>0</v>
      </c>
      <c r="J52" s="69"/>
    </row>
    <row r="53" spans="1:10" ht="15" customHeight="1">
      <c r="A53" s="57">
        <v>49</v>
      </c>
      <c r="B53" s="39" t="s">
        <v>509</v>
      </c>
      <c r="C53" s="39" t="s">
        <v>52</v>
      </c>
      <c r="D53" s="58" t="s">
        <v>10</v>
      </c>
      <c r="E53" s="56">
        <v>302</v>
      </c>
      <c r="F53" s="59"/>
      <c r="G53" s="115">
        <v>2.8998935209375905E-3</v>
      </c>
      <c r="H53" s="142">
        <f t="shared" si="1"/>
        <v>0</v>
      </c>
      <c r="I53" s="59">
        <f t="shared" si="0"/>
        <v>0</v>
      </c>
      <c r="J53" s="69"/>
    </row>
    <row r="54" spans="1:10" ht="15" customHeight="1">
      <c r="A54" s="57">
        <v>50</v>
      </c>
      <c r="B54" s="39" t="s">
        <v>293</v>
      </c>
      <c r="C54" s="39" t="s">
        <v>758</v>
      </c>
      <c r="D54" s="58" t="s">
        <v>384</v>
      </c>
      <c r="E54" s="56">
        <v>6</v>
      </c>
      <c r="F54" s="59"/>
      <c r="G54" s="115">
        <v>1.8124783405785782E-2</v>
      </c>
      <c r="H54" s="142">
        <f t="shared" si="1"/>
        <v>0</v>
      </c>
      <c r="I54" s="59">
        <f t="shared" si="0"/>
        <v>0</v>
      </c>
      <c r="J54" s="69"/>
    </row>
    <row r="55" spans="1:10" ht="15" customHeight="1">
      <c r="A55" s="57">
        <v>51</v>
      </c>
      <c r="B55" s="39" t="s">
        <v>759</v>
      </c>
      <c r="C55" s="39" t="s">
        <v>53</v>
      </c>
      <c r="D55" s="58" t="s">
        <v>10</v>
      </c>
      <c r="E55" s="56">
        <v>18</v>
      </c>
      <c r="F55" s="59"/>
      <c r="G55" s="115">
        <v>1.3815344117705153E-2</v>
      </c>
      <c r="H55" s="142">
        <f t="shared" si="1"/>
        <v>0</v>
      </c>
      <c r="I55" s="59">
        <f t="shared" si="0"/>
        <v>0</v>
      </c>
      <c r="J55" s="69"/>
    </row>
    <row r="56" spans="1:10" ht="15" customHeight="1">
      <c r="A56" s="57">
        <v>52</v>
      </c>
      <c r="B56" s="39" t="s">
        <v>54</v>
      </c>
      <c r="C56" s="39" t="s">
        <v>760</v>
      </c>
      <c r="D56" s="58" t="s">
        <v>10</v>
      </c>
      <c r="E56" s="56">
        <v>186</v>
      </c>
      <c r="F56" s="59"/>
      <c r="G56" s="115">
        <v>4.3148260871907311E-3</v>
      </c>
      <c r="H56" s="142">
        <f t="shared" si="1"/>
        <v>0</v>
      </c>
      <c r="I56" s="59">
        <f t="shared" si="0"/>
        <v>0</v>
      </c>
      <c r="J56" s="69"/>
    </row>
    <row r="57" spans="1:10" ht="15" customHeight="1">
      <c r="A57" s="57">
        <v>53</v>
      </c>
      <c r="B57" s="39" t="s">
        <v>762</v>
      </c>
      <c r="C57" s="39" t="s">
        <v>761</v>
      </c>
      <c r="D57" s="58" t="s">
        <v>10</v>
      </c>
      <c r="E57" s="56">
        <v>68</v>
      </c>
      <c r="F57" s="59"/>
      <c r="G57" s="115">
        <v>8.3845528148718748E-3</v>
      </c>
      <c r="H57" s="142">
        <f t="shared" si="1"/>
        <v>0</v>
      </c>
      <c r="I57" s="59">
        <f t="shared" si="0"/>
        <v>0</v>
      </c>
      <c r="J57" s="69"/>
    </row>
    <row r="58" spans="1:10" ht="15" customHeight="1">
      <c r="A58" s="57">
        <v>54</v>
      </c>
      <c r="B58" s="39" t="s">
        <v>630</v>
      </c>
      <c r="C58" s="39" t="s">
        <v>629</v>
      </c>
      <c r="D58" s="58" t="s">
        <v>10</v>
      </c>
      <c r="E58" s="56">
        <v>48</v>
      </c>
      <c r="F58" s="59"/>
      <c r="G58" s="115">
        <v>7.6986337281857078E-3</v>
      </c>
      <c r="H58" s="142">
        <f t="shared" si="1"/>
        <v>0</v>
      </c>
      <c r="I58" s="59">
        <f t="shared" si="0"/>
        <v>0</v>
      </c>
      <c r="J58" s="69"/>
    </row>
    <row r="59" spans="1:10" ht="15" customHeight="1">
      <c r="A59" s="57">
        <v>55</v>
      </c>
      <c r="B59" s="39" t="s">
        <v>55</v>
      </c>
      <c r="C59" s="39" t="s">
        <v>510</v>
      </c>
      <c r="D59" s="58" t="s">
        <v>10</v>
      </c>
      <c r="E59" s="56">
        <v>58</v>
      </c>
      <c r="F59" s="59"/>
      <c r="G59" s="115">
        <v>6.3896415444312168E-3</v>
      </c>
      <c r="H59" s="142">
        <f t="shared" si="1"/>
        <v>0</v>
      </c>
      <c r="I59" s="59">
        <f t="shared" si="0"/>
        <v>0</v>
      </c>
      <c r="J59" s="69"/>
    </row>
    <row r="60" spans="1:10" ht="15" customHeight="1">
      <c r="A60" s="57">
        <v>56</v>
      </c>
      <c r="B60" s="39" t="s">
        <v>56</v>
      </c>
      <c r="C60" s="39" t="s">
        <v>510</v>
      </c>
      <c r="D60" s="58" t="s">
        <v>10</v>
      </c>
      <c r="E60" s="56">
        <v>30</v>
      </c>
      <c r="F60" s="59"/>
      <c r="G60" s="115">
        <v>2.0302845845969867E-2</v>
      </c>
      <c r="H60" s="142">
        <f t="shared" si="1"/>
        <v>0</v>
      </c>
      <c r="I60" s="59">
        <f t="shared" si="0"/>
        <v>0</v>
      </c>
      <c r="J60" s="69"/>
    </row>
    <row r="61" spans="1:10" ht="15" customHeight="1">
      <c r="A61" s="57">
        <v>57</v>
      </c>
      <c r="B61" s="39" t="s">
        <v>57</v>
      </c>
      <c r="C61" s="39" t="s">
        <v>510</v>
      </c>
      <c r="D61" s="58" t="s">
        <v>10</v>
      </c>
      <c r="E61" s="56">
        <v>20</v>
      </c>
      <c r="F61" s="59"/>
      <c r="G61" s="116">
        <v>4.453985064201668E-3</v>
      </c>
      <c r="H61" s="142">
        <f t="shared" si="1"/>
        <v>0</v>
      </c>
      <c r="I61" s="59">
        <f t="shared" si="0"/>
        <v>0</v>
      </c>
      <c r="J61" s="69"/>
    </row>
    <row r="62" spans="1:10" ht="15" customHeight="1">
      <c r="A62" s="57">
        <v>58</v>
      </c>
      <c r="B62" s="39" t="s">
        <v>58</v>
      </c>
      <c r="C62" s="39" t="s">
        <v>59</v>
      </c>
      <c r="D62" s="58" t="s">
        <v>384</v>
      </c>
      <c r="E62" s="56">
        <v>104</v>
      </c>
      <c r="F62" s="59"/>
      <c r="G62" s="115">
        <v>6.4372249365704406E-4</v>
      </c>
      <c r="H62" s="142">
        <f t="shared" si="1"/>
        <v>0</v>
      </c>
      <c r="I62" s="59">
        <f t="shared" si="0"/>
        <v>0</v>
      </c>
      <c r="J62" s="69"/>
    </row>
    <row r="63" spans="1:10" ht="15" customHeight="1">
      <c r="A63" s="57">
        <v>59</v>
      </c>
      <c r="B63" s="39" t="s">
        <v>764</v>
      </c>
      <c r="C63" s="39" t="s">
        <v>763</v>
      </c>
      <c r="D63" s="58" t="s">
        <v>384</v>
      </c>
      <c r="E63" s="56">
        <v>4</v>
      </c>
      <c r="F63" s="59"/>
      <c r="G63" s="115">
        <v>7.1563626177688954E-3</v>
      </c>
      <c r="H63" s="142">
        <f t="shared" si="1"/>
        <v>0</v>
      </c>
      <c r="I63" s="59">
        <f t="shared" si="0"/>
        <v>0</v>
      </c>
      <c r="J63" s="69"/>
    </row>
    <row r="64" spans="1:10" ht="15" customHeight="1">
      <c r="A64" s="57">
        <v>60</v>
      </c>
      <c r="B64" s="39" t="s">
        <v>60</v>
      </c>
      <c r="C64" s="39" t="s">
        <v>511</v>
      </c>
      <c r="D64" s="58" t="s">
        <v>10</v>
      </c>
      <c r="E64" s="56">
        <v>58</v>
      </c>
      <c r="F64" s="59"/>
      <c r="G64" s="115">
        <v>1.3550493161458531E-2</v>
      </c>
      <c r="H64" s="142">
        <f t="shared" si="1"/>
        <v>0</v>
      </c>
      <c r="I64" s="59">
        <f t="shared" si="0"/>
        <v>0</v>
      </c>
      <c r="J64" s="69"/>
    </row>
    <row r="65" spans="1:11" ht="15" customHeight="1">
      <c r="A65" s="57">
        <v>61</v>
      </c>
      <c r="B65" s="39" t="s">
        <v>61</v>
      </c>
      <c r="C65" s="39" t="s">
        <v>511</v>
      </c>
      <c r="D65" s="58" t="s">
        <v>18</v>
      </c>
      <c r="E65" s="56">
        <v>14</v>
      </c>
      <c r="F65" s="59"/>
      <c r="G65" s="115">
        <v>1.7217107755733797E-2</v>
      </c>
      <c r="H65" s="142">
        <f t="shared" si="1"/>
        <v>0</v>
      </c>
      <c r="I65" s="59">
        <f t="shared" si="0"/>
        <v>0</v>
      </c>
      <c r="J65" s="69"/>
    </row>
    <row r="66" spans="1:11" ht="15" customHeight="1">
      <c r="A66" s="57">
        <v>62</v>
      </c>
      <c r="B66" s="39" t="s">
        <v>62</v>
      </c>
      <c r="C66" s="39" t="s">
        <v>18</v>
      </c>
      <c r="D66" s="58" t="s">
        <v>10</v>
      </c>
      <c r="E66" s="56">
        <v>10</v>
      </c>
      <c r="F66" s="59"/>
      <c r="G66" s="115">
        <v>4.7610326134774113E-3</v>
      </c>
      <c r="H66" s="142">
        <f t="shared" si="1"/>
        <v>0</v>
      </c>
      <c r="I66" s="59">
        <f t="shared" si="0"/>
        <v>0</v>
      </c>
      <c r="J66" s="69"/>
    </row>
    <row r="67" spans="1:11" ht="15" customHeight="1">
      <c r="A67" s="57">
        <v>63</v>
      </c>
      <c r="B67" s="39" t="s">
        <v>63</v>
      </c>
      <c r="C67" s="39" t="s">
        <v>512</v>
      </c>
      <c r="D67" s="58" t="s">
        <v>10</v>
      </c>
      <c r="E67" s="56">
        <v>21</v>
      </c>
      <c r="F67" s="59"/>
      <c r="G67" s="115">
        <v>7.6106493427207274E-3</v>
      </c>
      <c r="H67" s="142">
        <f t="shared" si="1"/>
        <v>0</v>
      </c>
      <c r="I67" s="59">
        <f t="shared" si="0"/>
        <v>0</v>
      </c>
      <c r="J67" s="69"/>
    </row>
    <row r="68" spans="1:11" ht="15" customHeight="1">
      <c r="A68" s="57">
        <v>64</v>
      </c>
      <c r="B68" s="39" t="s">
        <v>64</v>
      </c>
      <c r="C68" s="39" t="s">
        <v>513</v>
      </c>
      <c r="D68" s="58" t="s">
        <v>10</v>
      </c>
      <c r="E68" s="56">
        <v>40</v>
      </c>
      <c r="F68" s="59"/>
      <c r="G68" s="115">
        <v>8.140351255213972E-3</v>
      </c>
      <c r="H68" s="142">
        <f t="shared" si="1"/>
        <v>0</v>
      </c>
      <c r="I68" s="59">
        <f t="shared" si="0"/>
        <v>0</v>
      </c>
      <c r="J68" s="69"/>
    </row>
    <row r="69" spans="1:11" ht="15" customHeight="1">
      <c r="A69" s="57">
        <v>65</v>
      </c>
      <c r="B69" s="39" t="s">
        <v>65</v>
      </c>
      <c r="C69" s="39" t="s">
        <v>765</v>
      </c>
      <c r="D69" s="58" t="s">
        <v>10</v>
      </c>
      <c r="E69" s="56">
        <v>6</v>
      </c>
      <c r="F69" s="59"/>
      <c r="G69" s="115">
        <v>6.9256280558862441E-3</v>
      </c>
      <c r="H69" s="142">
        <f t="shared" si="1"/>
        <v>0</v>
      </c>
      <c r="I69" s="59">
        <f t="shared" ref="I69:I100" si="2">E69*F69</f>
        <v>0</v>
      </c>
      <c r="J69" s="69"/>
    </row>
    <row r="70" spans="1:11" ht="15" customHeight="1">
      <c r="A70" s="57">
        <v>66</v>
      </c>
      <c r="B70" s="39" t="s">
        <v>66</v>
      </c>
      <c r="C70" s="39" t="s">
        <v>516</v>
      </c>
      <c r="D70" s="58" t="s">
        <v>10</v>
      </c>
      <c r="E70" s="56">
        <v>54</v>
      </c>
      <c r="F70" s="59"/>
      <c r="G70" s="115">
        <v>1.9229077223356442E-2</v>
      </c>
      <c r="H70" s="142">
        <f t="shared" ref="H70:H100" si="3">H$4*G70</f>
        <v>0</v>
      </c>
      <c r="I70" s="59">
        <f t="shared" si="2"/>
        <v>0</v>
      </c>
      <c r="J70" s="69"/>
    </row>
    <row r="71" spans="1:11" ht="15" customHeight="1">
      <c r="A71" s="57">
        <v>67</v>
      </c>
      <c r="B71" s="39" t="s">
        <v>592</v>
      </c>
      <c r="C71" s="39" t="s">
        <v>67</v>
      </c>
      <c r="D71" s="58" t="s">
        <v>10</v>
      </c>
      <c r="E71" s="56">
        <v>6</v>
      </c>
      <c r="F71" s="59"/>
      <c r="G71" s="115">
        <v>1.9792895530213659E-2</v>
      </c>
      <c r="H71" s="142">
        <f t="shared" si="3"/>
        <v>0</v>
      </c>
      <c r="I71" s="59">
        <f t="shared" si="2"/>
        <v>0</v>
      </c>
      <c r="J71" s="69"/>
      <c r="K71" s="112"/>
    </row>
    <row r="72" spans="1:11" ht="15" customHeight="1">
      <c r="A72" s="57">
        <v>68</v>
      </c>
      <c r="B72" s="39" t="s">
        <v>68</v>
      </c>
      <c r="C72" s="39" t="s">
        <v>766</v>
      </c>
      <c r="D72" s="58" t="s">
        <v>10</v>
      </c>
      <c r="E72" s="56">
        <v>3</v>
      </c>
      <c r="F72" s="59"/>
      <c r="G72" s="115">
        <v>6.8398881700504746E-2</v>
      </c>
      <c r="H72" s="142">
        <f t="shared" si="3"/>
        <v>0</v>
      </c>
      <c r="I72" s="59">
        <f t="shared" si="2"/>
        <v>0</v>
      </c>
      <c r="J72" s="69"/>
    </row>
    <row r="73" spans="1:11" ht="15" customHeight="1">
      <c r="A73" s="57">
        <v>69</v>
      </c>
      <c r="B73" s="39" t="s">
        <v>954</v>
      </c>
      <c r="C73" s="39" t="s">
        <v>767</v>
      </c>
      <c r="D73" s="58" t="s">
        <v>10</v>
      </c>
      <c r="E73" s="56">
        <v>38</v>
      </c>
      <c r="F73" s="59"/>
      <c r="G73" s="115">
        <v>1.0380361885164217E-2</v>
      </c>
      <c r="H73" s="142">
        <f t="shared" si="3"/>
        <v>0</v>
      </c>
      <c r="I73" s="59">
        <f t="shared" si="2"/>
        <v>0</v>
      </c>
      <c r="J73" s="69"/>
    </row>
    <row r="74" spans="1:11" ht="15" customHeight="1">
      <c r="A74" s="57">
        <v>70</v>
      </c>
      <c r="B74" s="39" t="s">
        <v>69</v>
      </c>
      <c r="C74" s="39" t="s">
        <v>517</v>
      </c>
      <c r="D74" s="58" t="s">
        <v>10</v>
      </c>
      <c r="E74" s="56">
        <v>10</v>
      </c>
      <c r="F74" s="59"/>
      <c r="G74" s="115">
        <v>1.3546004162200113E-2</v>
      </c>
      <c r="H74" s="142">
        <f t="shared" si="3"/>
        <v>0</v>
      </c>
      <c r="I74" s="59">
        <f t="shared" si="2"/>
        <v>0</v>
      </c>
      <c r="J74" s="69"/>
    </row>
    <row r="75" spans="1:11" ht="15" customHeight="1">
      <c r="A75" s="57">
        <v>71</v>
      </c>
      <c r="B75" s="39" t="s">
        <v>70</v>
      </c>
      <c r="C75" s="39" t="s">
        <v>768</v>
      </c>
      <c r="D75" s="58" t="s">
        <v>10</v>
      </c>
      <c r="E75" s="56">
        <v>26</v>
      </c>
      <c r="F75" s="59"/>
      <c r="G75" s="115">
        <v>1.0075109935591839E-2</v>
      </c>
      <c r="H75" s="142">
        <f t="shared" si="3"/>
        <v>0</v>
      </c>
      <c r="I75" s="59">
        <f t="shared" si="2"/>
        <v>0</v>
      </c>
      <c r="J75" s="69"/>
    </row>
    <row r="76" spans="1:11" ht="15" customHeight="1">
      <c r="A76" s="57">
        <v>72</v>
      </c>
      <c r="B76" s="39" t="s">
        <v>71</v>
      </c>
      <c r="C76" s="39" t="s">
        <v>514</v>
      </c>
      <c r="D76" s="58" t="s">
        <v>10</v>
      </c>
      <c r="E76" s="56">
        <v>151</v>
      </c>
      <c r="F76" s="59"/>
      <c r="G76" s="115">
        <v>2.6574875609830543E-3</v>
      </c>
      <c r="H76" s="142">
        <f t="shared" si="3"/>
        <v>0</v>
      </c>
      <c r="I76" s="59">
        <f t="shared" si="2"/>
        <v>0</v>
      </c>
      <c r="J76" s="69"/>
    </row>
    <row r="77" spans="1:11" ht="15" customHeight="1">
      <c r="A77" s="57">
        <v>73</v>
      </c>
      <c r="B77" s="39" t="s">
        <v>955</v>
      </c>
      <c r="C77" s="39" t="s">
        <v>518</v>
      </c>
      <c r="D77" s="58" t="s">
        <v>10</v>
      </c>
      <c r="E77" s="56">
        <v>18</v>
      </c>
      <c r="F77" s="59"/>
      <c r="G77" s="115">
        <v>4.263651495644772E-3</v>
      </c>
      <c r="H77" s="142">
        <f t="shared" si="3"/>
        <v>0</v>
      </c>
      <c r="I77" s="59">
        <f t="shared" si="2"/>
        <v>0</v>
      </c>
      <c r="J77" s="69"/>
    </row>
    <row r="78" spans="1:11" ht="15" customHeight="1">
      <c r="A78" s="57">
        <v>74</v>
      </c>
      <c r="B78" s="39" t="s">
        <v>956</v>
      </c>
      <c r="C78" s="39" t="s">
        <v>519</v>
      </c>
      <c r="D78" s="58" t="s">
        <v>10</v>
      </c>
      <c r="E78" s="56">
        <v>172</v>
      </c>
      <c r="F78" s="59"/>
      <c r="G78" s="115">
        <v>8.4500922040447683E-3</v>
      </c>
      <c r="H78" s="142">
        <f t="shared" si="3"/>
        <v>0</v>
      </c>
      <c r="I78" s="59">
        <f t="shared" si="2"/>
        <v>0</v>
      </c>
      <c r="J78" s="69"/>
    </row>
    <row r="79" spans="1:11" ht="15" customHeight="1">
      <c r="A79" s="57">
        <v>75</v>
      </c>
      <c r="B79" s="39" t="s">
        <v>769</v>
      </c>
      <c r="C79" s="39" t="s">
        <v>72</v>
      </c>
      <c r="D79" s="58" t="s">
        <v>10</v>
      </c>
      <c r="E79" s="56">
        <v>480</v>
      </c>
      <c r="F79" s="59"/>
      <c r="G79" s="115">
        <v>2.4967813875317151E-3</v>
      </c>
      <c r="H79" s="142">
        <f t="shared" si="3"/>
        <v>0</v>
      </c>
      <c r="I79" s="59">
        <f t="shared" si="2"/>
        <v>0</v>
      </c>
      <c r="J79" s="69"/>
    </row>
    <row r="80" spans="1:11" ht="15" customHeight="1">
      <c r="A80" s="57">
        <v>76</v>
      </c>
      <c r="B80" s="39" t="s">
        <v>73</v>
      </c>
      <c r="C80" s="39" t="s">
        <v>770</v>
      </c>
      <c r="D80" s="58" t="s">
        <v>10</v>
      </c>
      <c r="E80" s="56">
        <v>74</v>
      </c>
      <c r="F80" s="59"/>
      <c r="G80" s="115">
        <v>4.7314052183718581E-3</v>
      </c>
      <c r="H80" s="142">
        <f t="shared" si="3"/>
        <v>0</v>
      </c>
      <c r="I80" s="59">
        <f t="shared" si="2"/>
        <v>0</v>
      </c>
      <c r="J80" s="69"/>
    </row>
    <row r="81" spans="1:10" ht="15" customHeight="1">
      <c r="A81" s="57">
        <v>77</v>
      </c>
      <c r="B81" s="39" t="s">
        <v>74</v>
      </c>
      <c r="C81" s="39" t="s">
        <v>19</v>
      </c>
      <c r="D81" s="58" t="s">
        <v>10</v>
      </c>
      <c r="E81" s="56">
        <v>5</v>
      </c>
      <c r="F81" s="59"/>
      <c r="G81" s="115">
        <v>1.417536185823022E-2</v>
      </c>
      <c r="H81" s="142">
        <f t="shared" si="3"/>
        <v>0</v>
      </c>
      <c r="I81" s="59">
        <f t="shared" si="2"/>
        <v>0</v>
      </c>
      <c r="J81" s="69"/>
    </row>
    <row r="82" spans="1:10" ht="15" customHeight="1">
      <c r="A82" s="57">
        <v>78</v>
      </c>
      <c r="B82" s="39" t="s">
        <v>427</v>
      </c>
      <c r="C82" s="39" t="s">
        <v>426</v>
      </c>
      <c r="D82" s="58" t="s">
        <v>10</v>
      </c>
      <c r="E82" s="56">
        <v>4</v>
      </c>
      <c r="F82" s="59"/>
      <c r="G82" s="115">
        <v>6.1211993887778614E-3</v>
      </c>
      <c r="H82" s="142">
        <f t="shared" si="3"/>
        <v>0</v>
      </c>
      <c r="I82" s="59">
        <f t="shared" si="2"/>
        <v>0</v>
      </c>
      <c r="J82" s="69"/>
    </row>
    <row r="83" spans="1:10" ht="15" customHeight="1">
      <c r="A83" s="57">
        <v>79</v>
      </c>
      <c r="B83" s="39" t="s">
        <v>75</v>
      </c>
      <c r="C83" s="39" t="s">
        <v>940</v>
      </c>
      <c r="D83" s="58" t="s">
        <v>10</v>
      </c>
      <c r="E83" s="56">
        <v>10</v>
      </c>
      <c r="F83" s="59"/>
      <c r="G83" s="115">
        <v>5.6606280648642433E-3</v>
      </c>
      <c r="H83" s="142">
        <f t="shared" si="3"/>
        <v>0</v>
      </c>
      <c r="I83" s="59">
        <f t="shared" si="2"/>
        <v>0</v>
      </c>
      <c r="J83" s="69"/>
    </row>
    <row r="84" spans="1:10" ht="15" customHeight="1">
      <c r="A84" s="57">
        <v>80</v>
      </c>
      <c r="B84" s="39" t="s">
        <v>76</v>
      </c>
      <c r="C84" s="39" t="s">
        <v>939</v>
      </c>
      <c r="D84" s="58" t="s">
        <v>10</v>
      </c>
      <c r="E84" s="56">
        <v>30</v>
      </c>
      <c r="F84" s="59"/>
      <c r="G84" s="115">
        <v>3.936852349631992E-3</v>
      </c>
      <c r="H84" s="142">
        <f t="shared" si="3"/>
        <v>0</v>
      </c>
      <c r="I84" s="59">
        <f t="shared" si="2"/>
        <v>0</v>
      </c>
      <c r="J84" s="69"/>
    </row>
    <row r="85" spans="1:10" ht="15" customHeight="1">
      <c r="A85" s="57">
        <v>81</v>
      </c>
      <c r="B85" s="39" t="s">
        <v>957</v>
      </c>
      <c r="C85" s="39" t="s">
        <v>29</v>
      </c>
      <c r="D85" s="58" t="s">
        <v>10</v>
      </c>
      <c r="E85" s="56">
        <v>210</v>
      </c>
      <c r="F85" s="59"/>
      <c r="G85" s="115">
        <v>7.6725975324868885E-3</v>
      </c>
      <c r="H85" s="142">
        <f t="shared" si="3"/>
        <v>0</v>
      </c>
      <c r="I85" s="59">
        <f t="shared" si="2"/>
        <v>0</v>
      </c>
      <c r="J85" s="69"/>
    </row>
    <row r="86" spans="1:10" ht="15" customHeight="1">
      <c r="A86" s="57">
        <v>82</v>
      </c>
      <c r="B86" s="39" t="s">
        <v>77</v>
      </c>
      <c r="C86" s="39" t="s">
        <v>771</v>
      </c>
      <c r="D86" s="58" t="s">
        <v>20</v>
      </c>
      <c r="E86" s="56">
        <v>154</v>
      </c>
      <c r="F86" s="59"/>
      <c r="G86" s="115">
        <v>1.7381405128591874E-3</v>
      </c>
      <c r="H86" s="142">
        <f t="shared" si="3"/>
        <v>0</v>
      </c>
      <c r="I86" s="59">
        <f t="shared" si="2"/>
        <v>0</v>
      </c>
      <c r="J86" s="69"/>
    </row>
    <row r="87" spans="1:10" ht="15" customHeight="1">
      <c r="A87" s="57">
        <v>83</v>
      </c>
      <c r="B87" s="39" t="s">
        <v>772</v>
      </c>
      <c r="C87" s="39" t="s">
        <v>520</v>
      </c>
      <c r="D87" s="58" t="s">
        <v>10</v>
      </c>
      <c r="E87" s="56">
        <v>4</v>
      </c>
      <c r="F87" s="59"/>
      <c r="G87" s="115">
        <v>1.3098002036210064E-2</v>
      </c>
      <c r="H87" s="142">
        <f t="shared" si="3"/>
        <v>0</v>
      </c>
      <c r="I87" s="59">
        <f t="shared" si="2"/>
        <v>0</v>
      </c>
      <c r="J87" s="69"/>
    </row>
    <row r="88" spans="1:10" ht="15" customHeight="1">
      <c r="A88" s="57">
        <v>84</v>
      </c>
      <c r="B88" s="39" t="s">
        <v>78</v>
      </c>
      <c r="C88" s="39" t="s">
        <v>773</v>
      </c>
      <c r="D88" s="58" t="s">
        <v>10</v>
      </c>
      <c r="E88" s="56">
        <v>9</v>
      </c>
      <c r="F88" s="59"/>
      <c r="G88" s="115">
        <v>6.6374343034958528E-3</v>
      </c>
      <c r="H88" s="142">
        <f t="shared" si="3"/>
        <v>0</v>
      </c>
      <c r="I88" s="59">
        <f t="shared" si="2"/>
        <v>0</v>
      </c>
      <c r="J88" s="69"/>
    </row>
    <row r="89" spans="1:10" ht="15" customHeight="1">
      <c r="A89" s="57">
        <v>85</v>
      </c>
      <c r="B89" s="39" t="s">
        <v>79</v>
      </c>
      <c r="C89" s="39" t="s">
        <v>519</v>
      </c>
      <c r="D89" s="58" t="s">
        <v>10</v>
      </c>
      <c r="E89" s="56">
        <v>10</v>
      </c>
      <c r="F89" s="59"/>
      <c r="G89" s="115">
        <v>2.3226082163051231E-2</v>
      </c>
      <c r="H89" s="142">
        <f t="shared" si="3"/>
        <v>0</v>
      </c>
      <c r="I89" s="59">
        <f t="shared" si="2"/>
        <v>0</v>
      </c>
      <c r="J89" s="69"/>
    </row>
    <row r="90" spans="1:10" ht="15" customHeight="1">
      <c r="A90" s="57">
        <v>86</v>
      </c>
      <c r="B90" s="39" t="s">
        <v>958</v>
      </c>
      <c r="C90" s="39" t="s">
        <v>519</v>
      </c>
      <c r="D90" s="58" t="s">
        <v>10</v>
      </c>
      <c r="E90" s="56">
        <v>30</v>
      </c>
      <c r="F90" s="59"/>
      <c r="G90" s="115">
        <v>1.2610496716745943E-2</v>
      </c>
      <c r="H90" s="142">
        <f t="shared" si="3"/>
        <v>0</v>
      </c>
      <c r="I90" s="59">
        <f t="shared" si="2"/>
        <v>0</v>
      </c>
      <c r="J90" s="69"/>
    </row>
    <row r="91" spans="1:10" ht="15" customHeight="1">
      <c r="A91" s="57">
        <v>87</v>
      </c>
      <c r="B91" s="39" t="s">
        <v>893</v>
      </c>
      <c r="C91" s="39" t="s">
        <v>894</v>
      </c>
      <c r="D91" s="58" t="s">
        <v>386</v>
      </c>
      <c r="E91" s="56">
        <v>6</v>
      </c>
      <c r="F91" s="59"/>
      <c r="G91" s="115">
        <v>6.4596699328625272E-3</v>
      </c>
      <c r="H91" s="142">
        <f t="shared" si="3"/>
        <v>0</v>
      </c>
      <c r="I91" s="59">
        <f t="shared" si="2"/>
        <v>0</v>
      </c>
      <c r="J91" s="69"/>
    </row>
    <row r="92" spans="1:10" ht="15" customHeight="1">
      <c r="A92" s="57">
        <v>88</v>
      </c>
      <c r="B92" s="39" t="s">
        <v>428</v>
      </c>
      <c r="C92" s="39" t="s">
        <v>934</v>
      </c>
      <c r="D92" s="58" t="s">
        <v>386</v>
      </c>
      <c r="E92" s="56">
        <v>4</v>
      </c>
      <c r="F92" s="59"/>
      <c r="G92" s="115">
        <v>5.3419091175166142E-3</v>
      </c>
      <c r="H92" s="142">
        <f t="shared" si="3"/>
        <v>0</v>
      </c>
      <c r="I92" s="59">
        <f t="shared" si="2"/>
        <v>0</v>
      </c>
      <c r="J92" s="69"/>
    </row>
    <row r="93" spans="1:10" ht="15" customHeight="1">
      <c r="A93" s="57">
        <v>89</v>
      </c>
      <c r="B93" s="39" t="s">
        <v>80</v>
      </c>
      <c r="C93" s="39" t="s">
        <v>519</v>
      </c>
      <c r="D93" s="58" t="s">
        <v>10</v>
      </c>
      <c r="E93" s="56">
        <v>18</v>
      </c>
      <c r="F93" s="59"/>
      <c r="G93" s="115">
        <v>5.4810680945275511E-3</v>
      </c>
      <c r="H93" s="142">
        <f t="shared" si="3"/>
        <v>0</v>
      </c>
      <c r="I93" s="59">
        <f t="shared" si="2"/>
        <v>0</v>
      </c>
      <c r="J93" s="69"/>
    </row>
    <row r="94" spans="1:10" ht="15" customHeight="1">
      <c r="A94" s="57">
        <v>90</v>
      </c>
      <c r="B94" s="39" t="s">
        <v>947</v>
      </c>
      <c r="C94" s="39" t="s">
        <v>519</v>
      </c>
      <c r="D94" s="58" t="s">
        <v>10</v>
      </c>
      <c r="E94" s="56">
        <v>44</v>
      </c>
      <c r="F94" s="59"/>
      <c r="G94" s="115">
        <v>1.0396522282494521E-2</v>
      </c>
      <c r="H94" s="142">
        <f t="shared" si="3"/>
        <v>0</v>
      </c>
      <c r="I94" s="59">
        <f t="shared" si="2"/>
        <v>0</v>
      </c>
      <c r="J94" s="69"/>
    </row>
    <row r="95" spans="1:10" ht="15" customHeight="1">
      <c r="A95" s="57">
        <v>91</v>
      </c>
      <c r="B95" s="39" t="s">
        <v>81</v>
      </c>
      <c r="C95" s="39" t="s">
        <v>82</v>
      </c>
      <c r="D95" s="58" t="s">
        <v>10</v>
      </c>
      <c r="E95" s="56">
        <v>16</v>
      </c>
      <c r="F95" s="59"/>
      <c r="G95" s="115">
        <v>8.5470545880265841E-3</v>
      </c>
      <c r="H95" s="142">
        <f t="shared" si="3"/>
        <v>0</v>
      </c>
      <c r="I95" s="59">
        <f t="shared" si="2"/>
        <v>0</v>
      </c>
      <c r="J95" s="69"/>
    </row>
    <row r="96" spans="1:10" ht="15" customHeight="1">
      <c r="A96" s="57">
        <v>92</v>
      </c>
      <c r="B96" s="39" t="s">
        <v>83</v>
      </c>
      <c r="C96" s="39" t="s">
        <v>82</v>
      </c>
      <c r="D96" s="58" t="s">
        <v>10</v>
      </c>
      <c r="E96" s="56">
        <v>16</v>
      </c>
      <c r="F96" s="59"/>
      <c r="G96" s="115">
        <v>9.7393327910622225E-3</v>
      </c>
      <c r="H96" s="142">
        <f t="shared" si="3"/>
        <v>0</v>
      </c>
      <c r="I96" s="59">
        <f t="shared" si="2"/>
        <v>0</v>
      </c>
      <c r="J96" s="69"/>
    </row>
    <row r="97" spans="1:10" ht="15" customHeight="1">
      <c r="A97" s="57">
        <v>93</v>
      </c>
      <c r="B97" s="39" t="s">
        <v>85</v>
      </c>
      <c r="C97" s="39" t="s">
        <v>19</v>
      </c>
      <c r="D97" s="58" t="s">
        <v>10</v>
      </c>
      <c r="E97" s="56">
        <v>40</v>
      </c>
      <c r="F97" s="59"/>
      <c r="G97" s="115">
        <v>4.3202128863008308E-3</v>
      </c>
      <c r="H97" s="142">
        <f t="shared" si="3"/>
        <v>0</v>
      </c>
      <c r="I97" s="59">
        <f t="shared" si="2"/>
        <v>0</v>
      </c>
      <c r="J97" s="69"/>
    </row>
    <row r="98" spans="1:10" ht="15" customHeight="1">
      <c r="A98" s="57">
        <v>94</v>
      </c>
      <c r="B98" s="39" t="s">
        <v>631</v>
      </c>
      <c r="C98" s="39" t="s">
        <v>86</v>
      </c>
      <c r="D98" s="58" t="s">
        <v>10</v>
      </c>
      <c r="E98" s="56">
        <v>161</v>
      </c>
      <c r="F98" s="59"/>
      <c r="G98" s="115">
        <v>9.7393327910622225E-3</v>
      </c>
      <c r="H98" s="142">
        <f t="shared" si="3"/>
        <v>0</v>
      </c>
      <c r="I98" s="59">
        <f t="shared" si="2"/>
        <v>0</v>
      </c>
      <c r="J98" s="69"/>
    </row>
    <row r="99" spans="1:10" ht="15" customHeight="1">
      <c r="A99" s="57">
        <v>95</v>
      </c>
      <c r="B99" s="39" t="s">
        <v>87</v>
      </c>
      <c r="C99" s="39" t="s">
        <v>521</v>
      </c>
      <c r="D99" s="58" t="s">
        <v>10</v>
      </c>
      <c r="E99" s="56">
        <v>10</v>
      </c>
      <c r="F99" s="59"/>
      <c r="G99" s="115">
        <v>6.2495847675685971E-3</v>
      </c>
      <c r="H99" s="142">
        <f t="shared" si="3"/>
        <v>0</v>
      </c>
      <c r="I99" s="59">
        <f t="shared" si="2"/>
        <v>0</v>
      </c>
      <c r="J99" s="69"/>
    </row>
    <row r="100" spans="1:10" ht="15" customHeight="1">
      <c r="A100" s="57">
        <v>96</v>
      </c>
      <c r="B100" s="39" t="s">
        <v>91</v>
      </c>
      <c r="C100" s="39" t="s">
        <v>92</v>
      </c>
      <c r="D100" s="58" t="s">
        <v>370</v>
      </c>
      <c r="E100" s="56">
        <v>30</v>
      </c>
      <c r="F100" s="59"/>
      <c r="G100" s="115">
        <v>7.0998012271128374E-3</v>
      </c>
      <c r="H100" s="142">
        <f t="shared" si="3"/>
        <v>0</v>
      </c>
      <c r="I100" s="59">
        <f t="shared" si="2"/>
        <v>0</v>
      </c>
      <c r="J100" s="89"/>
    </row>
    <row r="101" spans="1:10" ht="15" customHeight="1" thickBot="1">
      <c r="A101" s="159" t="s">
        <v>423</v>
      </c>
      <c r="B101" s="160"/>
      <c r="C101" s="160"/>
      <c r="D101" s="160"/>
      <c r="E101" s="45"/>
      <c r="F101" s="46">
        <v>1113834</v>
      </c>
      <c r="G101" s="46"/>
      <c r="H101" s="143">
        <f>SUM(H5:H100)</f>
        <v>0</v>
      </c>
      <c r="I101" s="46">
        <v>58294550</v>
      </c>
      <c r="J101" s="94"/>
    </row>
    <row r="102" spans="1:10">
      <c r="B102" s="12"/>
    </row>
    <row r="103" spans="1:10">
      <c r="B103" s="12"/>
    </row>
    <row r="104" spans="1:10">
      <c r="B104" s="12"/>
    </row>
    <row r="105" spans="1:10">
      <c r="B105" s="12"/>
    </row>
    <row r="106" spans="1:10">
      <c r="B106" s="12"/>
    </row>
    <row r="107" spans="1:10">
      <c r="B107" s="12"/>
    </row>
    <row r="108" spans="1:10">
      <c r="B108" s="12"/>
    </row>
    <row r="109" spans="1:10">
      <c r="B109" s="12"/>
    </row>
    <row r="110" spans="1:10">
      <c r="B110" s="12"/>
    </row>
  </sheetData>
  <autoFilter ref="B1:B110" xr:uid="{00000000-0009-0000-0000-000001000000}"/>
  <mergeCells count="2">
    <mergeCell ref="A1:D1"/>
    <mergeCell ref="A101:D10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N38"/>
  <sheetViews>
    <sheetView zoomScale="115" zoomScaleNormal="115" workbookViewId="0">
      <pane ySplit="4" topLeftCell="A5" activePane="bottomLeft" state="frozen"/>
      <selection pane="bottomLeft" sqref="A1:D1"/>
    </sheetView>
  </sheetViews>
  <sheetFormatPr defaultRowHeight="16.5"/>
  <cols>
    <col min="1" max="1" width="4.5" customWidth="1"/>
    <col min="2" max="2" width="25.25" customWidth="1"/>
    <col min="3" max="3" width="26.125" customWidth="1"/>
    <col min="4" max="4" width="5.75" customWidth="1"/>
    <col min="5" max="5" width="14.75" customWidth="1"/>
    <col min="6" max="7" width="9.75" style="28" customWidth="1"/>
    <col min="8" max="8" width="11.5" style="28" bestFit="1" customWidth="1"/>
    <col min="9" max="9" width="13.875" style="28" bestFit="1" customWidth="1"/>
    <col min="10" max="10" width="8.875" bestFit="1" customWidth="1"/>
    <col min="11" max="11" width="11" bestFit="1" customWidth="1"/>
  </cols>
  <sheetData>
    <row r="1" spans="1:14" ht="30.75" customHeight="1">
      <c r="A1" s="158" t="s">
        <v>924</v>
      </c>
      <c r="B1" s="158"/>
      <c r="C1" s="158"/>
      <c r="D1" s="158"/>
      <c r="E1" s="40"/>
    </row>
    <row r="2" spans="1:14" ht="22.5" customHeight="1" thickBot="1"/>
    <row r="3" spans="1:14" ht="50.1" customHeight="1">
      <c r="A3" s="34"/>
      <c r="B3" s="35" t="s">
        <v>5</v>
      </c>
      <c r="C3" s="35" t="s">
        <v>590</v>
      </c>
      <c r="D3" s="35" t="s">
        <v>7</v>
      </c>
      <c r="E3" s="43" t="s">
        <v>1031</v>
      </c>
      <c r="F3" s="43" t="s">
        <v>1024</v>
      </c>
      <c r="G3" s="43" t="s">
        <v>1036</v>
      </c>
      <c r="H3" s="43" t="s">
        <v>1037</v>
      </c>
      <c r="I3" s="43" t="s">
        <v>1032</v>
      </c>
      <c r="J3" s="82" t="s">
        <v>614</v>
      </c>
    </row>
    <row r="4" spans="1:14" ht="15" customHeight="1" thickBot="1">
      <c r="A4" s="104"/>
      <c r="B4" s="105" t="s">
        <v>1033</v>
      </c>
      <c r="C4" s="105"/>
      <c r="D4" s="105"/>
      <c r="E4" s="106"/>
      <c r="F4" s="107">
        <v>361901</v>
      </c>
      <c r="G4" s="154">
        <f>SUM(G5:G34)</f>
        <v>0.99999999999999978</v>
      </c>
      <c r="H4" s="109"/>
      <c r="I4" s="107">
        <v>36658073</v>
      </c>
      <c r="J4" s="124"/>
    </row>
    <row r="5" spans="1:14" ht="15" customHeight="1" thickTop="1">
      <c r="A5" s="98">
        <v>1</v>
      </c>
      <c r="B5" s="99" t="s">
        <v>94</v>
      </c>
      <c r="C5" s="99" t="s">
        <v>429</v>
      </c>
      <c r="D5" s="100" t="s">
        <v>20</v>
      </c>
      <c r="E5" s="101">
        <v>1800</v>
      </c>
      <c r="F5" s="102"/>
      <c r="G5" s="122">
        <v>1.4727784670393285E-3</v>
      </c>
      <c r="H5" s="102">
        <f>H$4*G5</f>
        <v>0</v>
      </c>
      <c r="I5" s="102">
        <f t="shared" ref="I5:I34" si="0">E5*F5</f>
        <v>0</v>
      </c>
      <c r="J5" s="123"/>
      <c r="K5" s="113"/>
      <c r="L5" s="114"/>
      <c r="N5" s="114"/>
    </row>
    <row r="6" spans="1:14" ht="15" customHeight="1">
      <c r="A6" s="57">
        <v>2</v>
      </c>
      <c r="B6" s="39" t="s">
        <v>96</v>
      </c>
      <c r="C6" s="39" t="s">
        <v>697</v>
      </c>
      <c r="D6" s="58" t="s">
        <v>10</v>
      </c>
      <c r="E6" s="56">
        <v>42</v>
      </c>
      <c r="F6" s="59"/>
      <c r="G6" s="117">
        <v>3.1069270325309959E-2</v>
      </c>
      <c r="H6" s="59">
        <f t="shared" ref="H6:H34" si="1">H$4*G6</f>
        <v>0</v>
      </c>
      <c r="I6" s="59">
        <f t="shared" si="0"/>
        <v>0</v>
      </c>
      <c r="J6" s="91"/>
      <c r="K6" s="113"/>
      <c r="L6" s="114"/>
    </row>
    <row r="7" spans="1:14" ht="15" customHeight="1">
      <c r="A7" s="57">
        <v>3</v>
      </c>
      <c r="B7" s="39" t="s">
        <v>97</v>
      </c>
      <c r="C7" s="39" t="s">
        <v>98</v>
      </c>
      <c r="D7" s="58" t="s">
        <v>93</v>
      </c>
      <c r="E7" s="56">
        <v>6</v>
      </c>
      <c r="F7" s="59"/>
      <c r="G7" s="117">
        <v>0.16601777834269593</v>
      </c>
      <c r="H7" s="59">
        <f t="shared" si="1"/>
        <v>0</v>
      </c>
      <c r="I7" s="59">
        <f t="shared" si="0"/>
        <v>0</v>
      </c>
      <c r="J7" s="91"/>
      <c r="K7" s="113"/>
      <c r="L7" s="114"/>
    </row>
    <row r="8" spans="1:14" ht="15" customHeight="1">
      <c r="A8" s="57">
        <v>4</v>
      </c>
      <c r="B8" s="39" t="s">
        <v>99</v>
      </c>
      <c r="C8" s="39" t="s">
        <v>589</v>
      </c>
      <c r="D8" s="58" t="s">
        <v>10</v>
      </c>
      <c r="E8" s="56">
        <v>4</v>
      </c>
      <c r="F8" s="59"/>
      <c r="G8" s="117">
        <v>2.6377379449075852E-2</v>
      </c>
      <c r="H8" s="59">
        <f t="shared" si="1"/>
        <v>0</v>
      </c>
      <c r="I8" s="59">
        <f t="shared" si="0"/>
        <v>0</v>
      </c>
      <c r="J8" s="91"/>
      <c r="K8" s="113"/>
      <c r="L8" s="114"/>
    </row>
    <row r="9" spans="1:14" ht="15" customHeight="1">
      <c r="A9" s="57">
        <v>5</v>
      </c>
      <c r="B9" s="39" t="s">
        <v>432</v>
      </c>
      <c r="C9" s="39" t="s">
        <v>430</v>
      </c>
      <c r="D9" s="58" t="s">
        <v>20</v>
      </c>
      <c r="E9" s="56">
        <v>90</v>
      </c>
      <c r="F9" s="59"/>
      <c r="G9" s="117">
        <v>2.5835794872078269E-3</v>
      </c>
      <c r="H9" s="59">
        <f t="shared" si="1"/>
        <v>0</v>
      </c>
      <c r="I9" s="59">
        <f t="shared" si="0"/>
        <v>0</v>
      </c>
      <c r="J9" s="91"/>
      <c r="K9" s="113"/>
      <c r="L9" s="114"/>
    </row>
    <row r="10" spans="1:14" ht="15" customHeight="1">
      <c r="A10" s="57">
        <v>6</v>
      </c>
      <c r="B10" s="39" t="s">
        <v>431</v>
      </c>
      <c r="C10" s="39" t="s">
        <v>778</v>
      </c>
      <c r="D10" s="58" t="s">
        <v>100</v>
      </c>
      <c r="E10" s="56">
        <v>90</v>
      </c>
      <c r="F10" s="59"/>
      <c r="G10" s="117">
        <v>4.906590476401005E-2</v>
      </c>
      <c r="H10" s="59">
        <f t="shared" si="1"/>
        <v>0</v>
      </c>
      <c r="I10" s="59">
        <f t="shared" si="0"/>
        <v>0</v>
      </c>
      <c r="J10" s="91"/>
      <c r="K10" s="113"/>
      <c r="L10" s="114"/>
    </row>
    <row r="11" spans="1:14" ht="15" customHeight="1">
      <c r="A11" s="57">
        <v>7</v>
      </c>
      <c r="B11" s="39" t="s">
        <v>101</v>
      </c>
      <c r="C11" s="39" t="s">
        <v>102</v>
      </c>
      <c r="D11" s="58" t="s">
        <v>20</v>
      </c>
      <c r="E11" s="56">
        <v>12</v>
      </c>
      <c r="F11" s="59"/>
      <c r="G11" s="117">
        <v>4.3575452955366247E-3</v>
      </c>
      <c r="H11" s="59">
        <f t="shared" si="1"/>
        <v>0</v>
      </c>
      <c r="I11" s="59">
        <f t="shared" si="0"/>
        <v>0</v>
      </c>
      <c r="J11" s="91"/>
      <c r="K11" s="113"/>
      <c r="L11" s="114"/>
    </row>
    <row r="12" spans="1:14" ht="15" customHeight="1">
      <c r="A12" s="57">
        <v>8</v>
      </c>
      <c r="B12" s="39" t="s">
        <v>103</v>
      </c>
      <c r="C12" s="39" t="s">
        <v>779</v>
      </c>
      <c r="D12" s="58" t="s">
        <v>95</v>
      </c>
      <c r="E12" s="56">
        <v>250</v>
      </c>
      <c r="F12" s="59"/>
      <c r="G12" s="117">
        <v>2.7081992036496173E-2</v>
      </c>
      <c r="H12" s="59">
        <f t="shared" si="1"/>
        <v>0</v>
      </c>
      <c r="I12" s="59">
        <f t="shared" si="0"/>
        <v>0</v>
      </c>
      <c r="J12" s="91"/>
      <c r="K12" s="113"/>
      <c r="L12" s="114"/>
    </row>
    <row r="13" spans="1:14" ht="15" customHeight="1">
      <c r="A13" s="57">
        <v>9</v>
      </c>
      <c r="B13" s="39" t="s">
        <v>695</v>
      </c>
      <c r="C13" s="39" t="s">
        <v>694</v>
      </c>
      <c r="D13" s="58" t="s">
        <v>10</v>
      </c>
      <c r="E13" s="56">
        <v>516</v>
      </c>
      <c r="F13" s="59"/>
      <c r="G13" s="117">
        <v>1.4921207733606702E-2</v>
      </c>
      <c r="H13" s="59">
        <f t="shared" si="1"/>
        <v>0</v>
      </c>
      <c r="I13" s="59">
        <f t="shared" si="0"/>
        <v>0</v>
      </c>
      <c r="J13" s="91"/>
      <c r="K13" s="113"/>
      <c r="L13" s="114"/>
    </row>
    <row r="14" spans="1:14" ht="15" customHeight="1">
      <c r="A14" s="57">
        <v>10</v>
      </c>
      <c r="B14" s="39" t="s">
        <v>433</v>
      </c>
      <c r="C14" s="39" t="s">
        <v>633</v>
      </c>
      <c r="D14" s="58" t="s">
        <v>95</v>
      </c>
      <c r="E14" s="56">
        <v>150</v>
      </c>
      <c r="F14" s="59"/>
      <c r="G14" s="117">
        <v>1.4940550039928047E-2</v>
      </c>
      <c r="H14" s="59">
        <f t="shared" si="1"/>
        <v>0</v>
      </c>
      <c r="I14" s="59">
        <f t="shared" si="0"/>
        <v>0</v>
      </c>
      <c r="J14" s="91"/>
      <c r="K14" s="113"/>
      <c r="L14" s="114"/>
    </row>
    <row r="15" spans="1:14" ht="15" customHeight="1">
      <c r="A15" s="57">
        <v>11</v>
      </c>
      <c r="B15" s="39" t="s">
        <v>693</v>
      </c>
      <c r="C15" s="39" t="s">
        <v>919</v>
      </c>
      <c r="D15" s="58" t="s">
        <v>591</v>
      </c>
      <c r="E15" s="56">
        <v>889</v>
      </c>
      <c r="F15" s="59"/>
      <c r="G15" s="117">
        <v>7.4246824407780028E-3</v>
      </c>
      <c r="H15" s="59">
        <f t="shared" si="1"/>
        <v>0</v>
      </c>
      <c r="I15" s="59">
        <f t="shared" si="0"/>
        <v>0</v>
      </c>
      <c r="J15" s="91"/>
      <c r="K15" s="113"/>
      <c r="L15" s="114"/>
    </row>
    <row r="16" spans="1:14" ht="15" customHeight="1">
      <c r="A16" s="57">
        <v>12</v>
      </c>
      <c r="B16" s="39" t="s">
        <v>737</v>
      </c>
      <c r="C16" s="39" t="s">
        <v>738</v>
      </c>
      <c r="D16" s="58" t="s">
        <v>90</v>
      </c>
      <c r="E16" s="56">
        <v>84</v>
      </c>
      <c r="F16" s="59"/>
      <c r="G16" s="117">
        <v>0.13320493726184784</v>
      </c>
      <c r="H16" s="59">
        <f t="shared" si="1"/>
        <v>0</v>
      </c>
      <c r="I16" s="59">
        <f t="shared" si="0"/>
        <v>0</v>
      </c>
      <c r="J16" s="91"/>
      <c r="K16" s="113"/>
      <c r="L16" s="114"/>
    </row>
    <row r="17" spans="1:12" ht="15" customHeight="1">
      <c r="A17" s="57">
        <v>13</v>
      </c>
      <c r="B17" s="39" t="s">
        <v>739</v>
      </c>
      <c r="C17" s="39" t="s">
        <v>740</v>
      </c>
      <c r="D17" s="58" t="s">
        <v>90</v>
      </c>
      <c r="E17" s="56">
        <v>360</v>
      </c>
      <c r="F17" s="59"/>
      <c r="G17" s="117">
        <v>7.7452120883888132E-3</v>
      </c>
      <c r="H17" s="59">
        <f t="shared" si="1"/>
        <v>0</v>
      </c>
      <c r="I17" s="59">
        <f t="shared" si="0"/>
        <v>0</v>
      </c>
      <c r="J17" s="91"/>
      <c r="K17" s="113"/>
      <c r="L17" s="114"/>
    </row>
    <row r="18" spans="1:12" ht="15" customHeight="1">
      <c r="A18" s="57">
        <v>14</v>
      </c>
      <c r="B18" s="39" t="s">
        <v>776</v>
      </c>
      <c r="C18" s="39" t="s">
        <v>777</v>
      </c>
      <c r="D18" s="58" t="s">
        <v>90</v>
      </c>
      <c r="E18" s="56">
        <v>120</v>
      </c>
      <c r="F18" s="59"/>
      <c r="G18" s="117">
        <v>5.8358501358106215E-3</v>
      </c>
      <c r="H18" s="59">
        <f t="shared" si="1"/>
        <v>0</v>
      </c>
      <c r="I18" s="59">
        <f t="shared" si="0"/>
        <v>0</v>
      </c>
      <c r="J18" s="91"/>
      <c r="K18" s="113"/>
      <c r="L18" s="114"/>
    </row>
    <row r="19" spans="1:12" ht="15" customHeight="1">
      <c r="A19" s="57">
        <v>15</v>
      </c>
      <c r="B19" s="39" t="s">
        <v>780</v>
      </c>
      <c r="C19" s="39" t="s">
        <v>781</v>
      </c>
      <c r="D19" s="58" t="s">
        <v>90</v>
      </c>
      <c r="E19" s="56">
        <v>30</v>
      </c>
      <c r="F19" s="59"/>
      <c r="G19" s="117">
        <v>9.5606256959776294E-3</v>
      </c>
      <c r="H19" s="59">
        <f t="shared" si="1"/>
        <v>0</v>
      </c>
      <c r="I19" s="59">
        <f t="shared" si="0"/>
        <v>0</v>
      </c>
      <c r="J19" s="91"/>
      <c r="K19" s="113"/>
      <c r="L19" s="114"/>
    </row>
    <row r="20" spans="1:12" ht="15" customHeight="1">
      <c r="A20" s="57">
        <v>16</v>
      </c>
      <c r="B20" s="39" t="s">
        <v>562</v>
      </c>
      <c r="C20" s="39" t="s">
        <v>692</v>
      </c>
      <c r="D20" s="58" t="s">
        <v>20</v>
      </c>
      <c r="E20" s="56">
        <v>1500</v>
      </c>
      <c r="F20" s="59"/>
      <c r="G20" s="117">
        <v>4.8024183409274912E-3</v>
      </c>
      <c r="H20" s="59">
        <f t="shared" si="1"/>
        <v>0</v>
      </c>
      <c r="I20" s="59">
        <f t="shared" si="0"/>
        <v>0</v>
      </c>
      <c r="J20" s="91"/>
      <c r="K20" s="113"/>
      <c r="L20" s="114"/>
    </row>
    <row r="21" spans="1:12" ht="15" customHeight="1">
      <c r="A21" s="57">
        <v>17</v>
      </c>
      <c r="B21" s="39" t="s">
        <v>904</v>
      </c>
      <c r="C21" s="39" t="s">
        <v>905</v>
      </c>
      <c r="D21" s="58" t="s">
        <v>20</v>
      </c>
      <c r="E21" s="56">
        <v>10</v>
      </c>
      <c r="F21" s="59"/>
      <c r="G21" s="117">
        <v>3.2868104813194771E-2</v>
      </c>
      <c r="H21" s="59">
        <f t="shared" si="1"/>
        <v>0</v>
      </c>
      <c r="I21" s="59">
        <f t="shared" si="0"/>
        <v>0</v>
      </c>
      <c r="J21" s="91"/>
      <c r="K21" s="113"/>
      <c r="L21" s="114"/>
    </row>
    <row r="22" spans="1:12" ht="15" customHeight="1">
      <c r="A22" s="57">
        <v>18</v>
      </c>
      <c r="B22" s="39" t="s">
        <v>105</v>
      </c>
      <c r="C22" s="39" t="s">
        <v>106</v>
      </c>
      <c r="D22" s="58" t="s">
        <v>20</v>
      </c>
      <c r="E22" s="56">
        <v>80</v>
      </c>
      <c r="F22" s="59"/>
      <c r="G22" s="117">
        <v>4.6007057178620676E-3</v>
      </c>
      <c r="H22" s="59">
        <f t="shared" si="1"/>
        <v>0</v>
      </c>
      <c r="I22" s="59">
        <f t="shared" si="0"/>
        <v>0</v>
      </c>
      <c r="J22" s="91"/>
      <c r="K22" s="113"/>
      <c r="L22" s="114"/>
    </row>
    <row r="23" spans="1:12" ht="15" customHeight="1">
      <c r="A23" s="57">
        <v>19</v>
      </c>
      <c r="B23" s="39" t="s">
        <v>107</v>
      </c>
      <c r="C23" s="39" t="s">
        <v>108</v>
      </c>
      <c r="D23" s="58" t="s">
        <v>20</v>
      </c>
      <c r="E23" s="56">
        <v>100</v>
      </c>
      <c r="F23" s="59"/>
      <c r="G23" s="117">
        <v>2.9814783601040062E-3</v>
      </c>
      <c r="H23" s="59">
        <f t="shared" si="1"/>
        <v>0</v>
      </c>
      <c r="I23" s="59">
        <f t="shared" si="0"/>
        <v>0</v>
      </c>
      <c r="J23" s="91"/>
      <c r="K23" s="113"/>
      <c r="L23" s="114"/>
    </row>
    <row r="24" spans="1:12" ht="15" customHeight="1">
      <c r="A24" s="57">
        <v>20</v>
      </c>
      <c r="B24" s="39" t="s">
        <v>115</v>
      </c>
      <c r="C24" s="39" t="s">
        <v>379</v>
      </c>
      <c r="D24" s="58" t="s">
        <v>116</v>
      </c>
      <c r="E24" s="56">
        <v>24</v>
      </c>
      <c r="F24" s="59"/>
      <c r="G24" s="117">
        <v>6.5073044838229233E-2</v>
      </c>
      <c r="H24" s="59">
        <f t="shared" si="1"/>
        <v>0</v>
      </c>
      <c r="I24" s="59">
        <f t="shared" si="0"/>
        <v>0</v>
      </c>
      <c r="J24" s="91"/>
      <c r="K24" s="113"/>
      <c r="L24" s="114"/>
    </row>
    <row r="25" spans="1:12" ht="15" customHeight="1">
      <c r="A25" s="57">
        <v>21</v>
      </c>
      <c r="B25" s="39" t="s">
        <v>109</v>
      </c>
      <c r="C25" s="39" t="s">
        <v>110</v>
      </c>
      <c r="D25" s="58" t="s">
        <v>10</v>
      </c>
      <c r="E25" s="56">
        <v>208</v>
      </c>
      <c r="F25" s="59"/>
      <c r="G25" s="117">
        <v>4.2989657392491318E-2</v>
      </c>
      <c r="H25" s="59">
        <f t="shared" si="1"/>
        <v>0</v>
      </c>
      <c r="I25" s="59">
        <f t="shared" si="0"/>
        <v>0</v>
      </c>
      <c r="J25" s="91"/>
      <c r="K25" s="113"/>
      <c r="L25" s="114"/>
    </row>
    <row r="26" spans="1:12" ht="15" customHeight="1">
      <c r="A26" s="57">
        <v>22</v>
      </c>
      <c r="B26" s="39" t="s">
        <v>593</v>
      </c>
      <c r="C26" s="39" t="s">
        <v>111</v>
      </c>
      <c r="D26" s="58" t="s">
        <v>10</v>
      </c>
      <c r="E26" s="56">
        <v>70</v>
      </c>
      <c r="F26" s="59"/>
      <c r="G26" s="117">
        <v>3.7051569351839314E-2</v>
      </c>
      <c r="H26" s="59">
        <f t="shared" si="1"/>
        <v>0</v>
      </c>
      <c r="I26" s="59">
        <f t="shared" si="0"/>
        <v>0</v>
      </c>
      <c r="J26" s="91"/>
      <c r="K26" s="113"/>
      <c r="L26" s="114"/>
    </row>
    <row r="27" spans="1:12" ht="15" customHeight="1">
      <c r="A27" s="57">
        <v>23</v>
      </c>
      <c r="B27" s="39" t="s">
        <v>632</v>
      </c>
      <c r="C27" s="39" t="s">
        <v>112</v>
      </c>
      <c r="D27" s="58" t="s">
        <v>20</v>
      </c>
      <c r="E27" s="56">
        <v>200</v>
      </c>
      <c r="F27" s="59"/>
      <c r="G27" s="117">
        <v>3.2771393281588061E-2</v>
      </c>
      <c r="H27" s="59">
        <f t="shared" si="1"/>
        <v>0</v>
      </c>
      <c r="I27" s="59">
        <f>E27*F27</f>
        <v>0</v>
      </c>
      <c r="J27" s="91"/>
      <c r="K27" s="113"/>
      <c r="L27" s="114"/>
    </row>
    <row r="28" spans="1:12" ht="15" customHeight="1">
      <c r="A28" s="57">
        <v>24</v>
      </c>
      <c r="B28" s="39" t="s">
        <v>875</v>
      </c>
      <c r="C28" s="39" t="s">
        <v>47</v>
      </c>
      <c r="D28" s="58" t="s">
        <v>47</v>
      </c>
      <c r="E28" s="56">
        <v>21</v>
      </c>
      <c r="F28" s="59"/>
      <c r="G28" s="117">
        <v>3.7029463858900637E-2</v>
      </c>
      <c r="H28" s="59">
        <f t="shared" si="1"/>
        <v>0</v>
      </c>
      <c r="I28" s="59">
        <f t="shared" si="0"/>
        <v>0</v>
      </c>
      <c r="J28" s="91"/>
      <c r="K28" s="113"/>
      <c r="L28" s="114"/>
    </row>
    <row r="29" spans="1:12" ht="15" customHeight="1">
      <c r="A29" s="57">
        <v>25</v>
      </c>
      <c r="B29" s="39" t="s">
        <v>910</v>
      </c>
      <c r="C29" s="39" t="s">
        <v>911</v>
      </c>
      <c r="D29" s="58" t="s">
        <v>47</v>
      </c>
      <c r="E29" s="56">
        <v>12</v>
      </c>
      <c r="F29" s="59"/>
      <c r="G29" s="117">
        <v>2.366116700423597E-2</v>
      </c>
      <c r="H29" s="59">
        <f t="shared" si="1"/>
        <v>0</v>
      </c>
      <c r="I29" s="59">
        <f t="shared" si="0"/>
        <v>0</v>
      </c>
      <c r="J29" s="91"/>
      <c r="K29" s="113"/>
      <c r="L29" s="114"/>
    </row>
    <row r="30" spans="1:12" ht="15" customHeight="1">
      <c r="A30" s="57">
        <v>26</v>
      </c>
      <c r="B30" s="39" t="s">
        <v>908</v>
      </c>
      <c r="C30" s="39" t="s">
        <v>909</v>
      </c>
      <c r="D30" s="58" t="s">
        <v>47</v>
      </c>
      <c r="E30" s="56">
        <v>8</v>
      </c>
      <c r="F30" s="59"/>
      <c r="G30" s="117">
        <v>7.6018027029491494E-2</v>
      </c>
      <c r="H30" s="59">
        <f t="shared" si="1"/>
        <v>0</v>
      </c>
      <c r="I30" s="59">
        <f>E30*F30</f>
        <v>0</v>
      </c>
      <c r="J30" s="91"/>
      <c r="K30" s="113"/>
      <c r="L30" s="114"/>
    </row>
    <row r="31" spans="1:12" ht="15" customHeight="1">
      <c r="A31" s="57">
        <v>27</v>
      </c>
      <c r="B31" s="39" t="s">
        <v>696</v>
      </c>
      <c r="C31" s="39" t="s">
        <v>561</v>
      </c>
      <c r="D31" s="58" t="s">
        <v>10</v>
      </c>
      <c r="E31" s="56">
        <v>215</v>
      </c>
      <c r="F31" s="59"/>
      <c r="G31" s="117">
        <v>4.4368487514541269E-2</v>
      </c>
      <c r="H31" s="59">
        <f t="shared" si="1"/>
        <v>0</v>
      </c>
      <c r="I31" s="59">
        <f t="shared" si="0"/>
        <v>0</v>
      </c>
      <c r="J31" s="91"/>
      <c r="K31" s="113"/>
      <c r="L31" s="114"/>
    </row>
    <row r="32" spans="1:12" ht="15" customHeight="1">
      <c r="A32" s="57">
        <v>28</v>
      </c>
      <c r="B32" s="39" t="s">
        <v>113</v>
      </c>
      <c r="C32" s="39" t="s">
        <v>114</v>
      </c>
      <c r="D32" s="58" t="s">
        <v>10</v>
      </c>
      <c r="E32" s="56">
        <v>210</v>
      </c>
      <c r="F32" s="59"/>
      <c r="G32" s="117">
        <v>4.750194113859868E-2</v>
      </c>
      <c r="H32" s="59">
        <f t="shared" si="1"/>
        <v>0</v>
      </c>
      <c r="I32" s="59">
        <f t="shared" si="0"/>
        <v>0</v>
      </c>
      <c r="J32" s="91"/>
      <c r="K32" s="113"/>
      <c r="L32" s="114"/>
    </row>
    <row r="33" spans="1:12" ht="15" customHeight="1">
      <c r="A33" s="57">
        <v>29</v>
      </c>
      <c r="B33" s="39" t="s">
        <v>88</v>
      </c>
      <c r="C33" s="39" t="s">
        <v>89</v>
      </c>
      <c r="D33" s="58" t="s">
        <v>20</v>
      </c>
      <c r="E33" s="56">
        <v>60</v>
      </c>
      <c r="F33" s="59"/>
      <c r="G33" s="117">
        <v>1.0947745377879585E-2</v>
      </c>
      <c r="H33" s="59">
        <f t="shared" si="1"/>
        <v>0</v>
      </c>
      <c r="I33" s="59">
        <f t="shared" si="0"/>
        <v>0</v>
      </c>
      <c r="J33" s="91"/>
      <c r="K33" s="113"/>
      <c r="L33" s="114"/>
    </row>
    <row r="34" spans="1:12" ht="15" customHeight="1">
      <c r="A34" s="57">
        <v>30</v>
      </c>
      <c r="B34" s="39" t="s">
        <v>413</v>
      </c>
      <c r="C34" s="39" t="s">
        <v>414</v>
      </c>
      <c r="D34" s="58" t="s">
        <v>84</v>
      </c>
      <c r="E34" s="56">
        <v>100</v>
      </c>
      <c r="F34" s="59"/>
      <c r="G34" s="117">
        <v>3.5675502416406699E-2</v>
      </c>
      <c r="H34" s="59">
        <f t="shared" si="1"/>
        <v>0</v>
      </c>
      <c r="I34" s="59">
        <f t="shared" si="0"/>
        <v>0</v>
      </c>
      <c r="J34" s="92"/>
      <c r="K34" s="113"/>
      <c r="L34" s="114"/>
    </row>
    <row r="35" spans="1:12" ht="15" customHeight="1" thickBot="1">
      <c r="A35" s="159" t="s">
        <v>423</v>
      </c>
      <c r="B35" s="160"/>
      <c r="C35" s="160"/>
      <c r="D35" s="160"/>
      <c r="E35" s="45"/>
      <c r="F35" s="46">
        <v>361901</v>
      </c>
      <c r="G35" s="46"/>
      <c r="H35" s="46">
        <f>SUM(H5:H34)</f>
        <v>0</v>
      </c>
      <c r="I35" s="46">
        <v>36658073</v>
      </c>
      <c r="J35" s="93"/>
      <c r="L35" s="114"/>
    </row>
    <row r="37" spans="1:12">
      <c r="B37" s="12"/>
    </row>
    <row r="38" spans="1:12">
      <c r="B38" s="12"/>
    </row>
  </sheetData>
  <autoFilter ref="B1:B38" xr:uid="{00000000-0009-0000-0000-000002000000}"/>
  <mergeCells count="2">
    <mergeCell ref="A35:D35"/>
    <mergeCell ref="A1:D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J45"/>
  <sheetViews>
    <sheetView zoomScale="115" zoomScaleNormal="115" workbookViewId="0">
      <pane ySplit="4" topLeftCell="A5" activePane="bottomLeft" state="frozen"/>
      <selection pane="bottomLeft" sqref="A1:D1"/>
    </sheetView>
  </sheetViews>
  <sheetFormatPr defaultRowHeight="16.5"/>
  <cols>
    <col min="1" max="1" width="5.625" customWidth="1"/>
    <col min="2" max="2" width="26.5" customWidth="1"/>
    <col min="3" max="3" width="26.125" customWidth="1"/>
    <col min="4" max="4" width="5.375" customWidth="1"/>
    <col min="5" max="5" width="14.875" customWidth="1"/>
    <col min="6" max="6" width="10.875" style="28" bestFit="1" customWidth="1"/>
    <col min="7" max="8" width="10.875" style="28" customWidth="1"/>
    <col min="9" max="9" width="13.875" style="28" bestFit="1" customWidth="1"/>
    <col min="10" max="10" width="7.125" customWidth="1"/>
  </cols>
  <sheetData>
    <row r="1" spans="1:10" ht="30.75" customHeight="1">
      <c r="A1" s="158" t="s">
        <v>921</v>
      </c>
      <c r="B1" s="158"/>
      <c r="C1" s="158"/>
      <c r="D1" s="158"/>
      <c r="E1" s="40"/>
    </row>
    <row r="2" spans="1:10" ht="22.5" customHeight="1" thickBot="1"/>
    <row r="3" spans="1:10" s="7" customFormat="1" ht="50.1" customHeight="1">
      <c r="A3" s="34"/>
      <c r="B3" s="35" t="s">
        <v>5</v>
      </c>
      <c r="C3" s="35" t="s">
        <v>6</v>
      </c>
      <c r="D3" s="35" t="s">
        <v>7</v>
      </c>
      <c r="E3" s="43" t="s">
        <v>1031</v>
      </c>
      <c r="F3" s="43" t="s">
        <v>1024</v>
      </c>
      <c r="G3" s="43" t="s">
        <v>1036</v>
      </c>
      <c r="H3" s="43" t="s">
        <v>1037</v>
      </c>
      <c r="I3" s="43" t="s">
        <v>1032</v>
      </c>
      <c r="J3" s="82" t="s">
        <v>614</v>
      </c>
    </row>
    <row r="4" spans="1:10" s="7" customFormat="1" ht="15" customHeight="1" thickBot="1">
      <c r="A4" s="104"/>
      <c r="B4" s="105" t="s">
        <v>1033</v>
      </c>
      <c r="C4" s="105"/>
      <c r="D4" s="105"/>
      <c r="E4" s="106"/>
      <c r="F4" s="107">
        <v>619223</v>
      </c>
      <c r="G4" s="154">
        <f>SUM(G5:G43)</f>
        <v>1</v>
      </c>
      <c r="H4" s="109"/>
      <c r="I4" s="107">
        <v>22442793</v>
      </c>
      <c r="J4" s="108"/>
    </row>
    <row r="5" spans="1:10" ht="15" customHeight="1" thickTop="1">
      <c r="A5" s="98">
        <v>1</v>
      </c>
      <c r="B5" s="125" t="s">
        <v>117</v>
      </c>
      <c r="C5" s="125" t="s">
        <v>699</v>
      </c>
      <c r="D5" s="100" t="s">
        <v>10</v>
      </c>
      <c r="E5" s="101">
        <v>6</v>
      </c>
      <c r="F5" s="102"/>
      <c r="G5" s="122">
        <v>1.1637164640202318E-2</v>
      </c>
      <c r="H5" s="102">
        <f>H$4*G5</f>
        <v>0</v>
      </c>
      <c r="I5" s="102">
        <f>E5*F5</f>
        <v>0</v>
      </c>
      <c r="J5" s="103"/>
    </row>
    <row r="6" spans="1:10" ht="15" customHeight="1">
      <c r="A6" s="57">
        <v>2</v>
      </c>
      <c r="B6" s="38" t="s">
        <v>700</v>
      </c>
      <c r="C6" s="38" t="s">
        <v>701</v>
      </c>
      <c r="D6" s="58" t="s">
        <v>384</v>
      </c>
      <c r="E6" s="56">
        <v>27</v>
      </c>
      <c r="F6" s="59"/>
      <c r="G6" s="117">
        <v>5.6167164333366174E-3</v>
      </c>
      <c r="H6" s="59">
        <f t="shared" ref="H6:H43" si="0">H$4*G6</f>
        <v>0</v>
      </c>
      <c r="I6" s="59">
        <f t="shared" ref="I6:I43" si="1">E6*F6</f>
        <v>0</v>
      </c>
      <c r="J6" s="83"/>
    </row>
    <row r="7" spans="1:10" ht="15" customHeight="1">
      <c r="A7" s="57">
        <v>3</v>
      </c>
      <c r="B7" s="38" t="s">
        <v>125</v>
      </c>
      <c r="C7" s="38" t="s">
        <v>951</v>
      </c>
      <c r="D7" s="58" t="s">
        <v>10</v>
      </c>
      <c r="E7" s="56">
        <v>84</v>
      </c>
      <c r="F7" s="59"/>
      <c r="G7" s="117">
        <v>1.6142811232786897E-2</v>
      </c>
      <c r="H7" s="59">
        <f t="shared" si="0"/>
        <v>0</v>
      </c>
      <c r="I7" s="59">
        <f t="shared" si="1"/>
        <v>0</v>
      </c>
      <c r="J7" s="83"/>
    </row>
    <row r="8" spans="1:10" ht="15" customHeight="1">
      <c r="A8" s="57">
        <v>4</v>
      </c>
      <c r="B8" s="38" t="s">
        <v>703</v>
      </c>
      <c r="C8" s="38" t="s">
        <v>952</v>
      </c>
      <c r="D8" s="58" t="s">
        <v>126</v>
      </c>
      <c r="E8" s="56">
        <v>28</v>
      </c>
      <c r="F8" s="59"/>
      <c r="G8" s="117">
        <v>1.078125328032066E-2</v>
      </c>
      <c r="H8" s="59">
        <f t="shared" si="0"/>
        <v>0</v>
      </c>
      <c r="I8" s="59">
        <f t="shared" si="1"/>
        <v>0</v>
      </c>
      <c r="J8" s="83"/>
    </row>
    <row r="9" spans="1:10" ht="15" customHeight="1">
      <c r="A9" s="57">
        <v>5</v>
      </c>
      <c r="B9" s="38" t="s">
        <v>702</v>
      </c>
      <c r="C9" s="38" t="s">
        <v>564</v>
      </c>
      <c r="D9" s="58" t="s">
        <v>126</v>
      </c>
      <c r="E9" s="56">
        <v>60</v>
      </c>
      <c r="F9" s="59"/>
      <c r="G9" s="117">
        <v>9.3181293330512598E-3</v>
      </c>
      <c r="H9" s="59">
        <f t="shared" si="0"/>
        <v>0</v>
      </c>
      <c r="I9" s="59">
        <f t="shared" si="1"/>
        <v>0</v>
      </c>
      <c r="J9" s="83"/>
    </row>
    <row r="10" spans="1:10" ht="15" customHeight="1">
      <c r="A10" s="57">
        <v>6</v>
      </c>
      <c r="B10" s="38" t="s">
        <v>704</v>
      </c>
      <c r="C10" s="38" t="s">
        <v>705</v>
      </c>
      <c r="D10" s="58" t="s">
        <v>10</v>
      </c>
      <c r="E10" s="56">
        <v>5</v>
      </c>
      <c r="F10" s="59"/>
      <c r="G10" s="117">
        <v>2.6609153729754871E-2</v>
      </c>
      <c r="H10" s="59">
        <f t="shared" si="0"/>
        <v>0</v>
      </c>
      <c r="I10" s="59">
        <f t="shared" si="1"/>
        <v>0</v>
      </c>
      <c r="J10" s="83"/>
    </row>
    <row r="11" spans="1:10" ht="15" customHeight="1">
      <c r="A11" s="57">
        <v>7</v>
      </c>
      <c r="B11" s="38" t="s">
        <v>118</v>
      </c>
      <c r="C11" s="38" t="s">
        <v>588</v>
      </c>
      <c r="D11" s="58" t="s">
        <v>384</v>
      </c>
      <c r="E11" s="56">
        <v>19</v>
      </c>
      <c r="F11" s="59"/>
      <c r="G11" s="117">
        <v>2.9402977602576132E-2</v>
      </c>
      <c r="H11" s="59">
        <f t="shared" si="0"/>
        <v>0</v>
      </c>
      <c r="I11" s="59">
        <f t="shared" si="1"/>
        <v>0</v>
      </c>
      <c r="J11" s="83"/>
    </row>
    <row r="12" spans="1:10" ht="15" customHeight="1">
      <c r="A12" s="57">
        <v>8</v>
      </c>
      <c r="B12" s="38" t="s">
        <v>903</v>
      </c>
      <c r="C12" s="38" t="s">
        <v>948</v>
      </c>
      <c r="D12" s="58" t="s">
        <v>10</v>
      </c>
      <c r="E12" s="56">
        <v>25</v>
      </c>
      <c r="F12" s="59"/>
      <c r="G12" s="117">
        <v>2.4420927517227232E-2</v>
      </c>
      <c r="H12" s="59">
        <f t="shared" si="0"/>
        <v>0</v>
      </c>
      <c r="I12" s="59">
        <f t="shared" si="1"/>
        <v>0</v>
      </c>
      <c r="J12" s="83"/>
    </row>
    <row r="13" spans="1:10" ht="15" customHeight="1">
      <c r="A13" s="57">
        <v>9</v>
      </c>
      <c r="B13" s="38" t="s">
        <v>565</v>
      </c>
      <c r="C13" s="38" t="s">
        <v>1025</v>
      </c>
      <c r="D13" s="58" t="s">
        <v>384</v>
      </c>
      <c r="E13" s="56">
        <v>36</v>
      </c>
      <c r="F13" s="59"/>
      <c r="G13" s="117">
        <v>1.1976299329966749E-2</v>
      </c>
      <c r="H13" s="59">
        <f t="shared" si="0"/>
        <v>0</v>
      </c>
      <c r="I13" s="59">
        <f t="shared" si="1"/>
        <v>0</v>
      </c>
      <c r="J13" s="83"/>
    </row>
    <row r="14" spans="1:10" ht="15" customHeight="1">
      <c r="A14" s="57">
        <v>10</v>
      </c>
      <c r="B14" s="38" t="s">
        <v>906</v>
      </c>
      <c r="C14" s="38" t="s">
        <v>907</v>
      </c>
      <c r="D14" s="58" t="s">
        <v>384</v>
      </c>
      <c r="E14" s="56">
        <v>10</v>
      </c>
      <c r="F14" s="59"/>
      <c r="G14" s="117">
        <v>1.7318478157303589E-2</v>
      </c>
      <c r="H14" s="59">
        <f t="shared" si="0"/>
        <v>0</v>
      </c>
      <c r="I14" s="59">
        <f t="shared" si="1"/>
        <v>0</v>
      </c>
      <c r="J14" s="83"/>
    </row>
    <row r="15" spans="1:10" ht="15" customHeight="1">
      <c r="A15" s="57">
        <v>11</v>
      </c>
      <c r="B15" s="38" t="s">
        <v>453</v>
      </c>
      <c r="C15" s="38" t="s">
        <v>706</v>
      </c>
      <c r="D15" s="58" t="s">
        <v>384</v>
      </c>
      <c r="E15" s="56">
        <v>278</v>
      </c>
      <c r="F15" s="59"/>
      <c r="G15" s="117">
        <v>1.4552108045082305E-2</v>
      </c>
      <c r="H15" s="59">
        <f t="shared" si="0"/>
        <v>0</v>
      </c>
      <c r="I15" s="59">
        <f t="shared" si="1"/>
        <v>0</v>
      </c>
      <c r="J15" s="83"/>
    </row>
    <row r="16" spans="1:10" ht="15" customHeight="1">
      <c r="A16" s="57">
        <v>12</v>
      </c>
      <c r="B16" s="38" t="s">
        <v>707</v>
      </c>
      <c r="C16" s="38" t="s">
        <v>782</v>
      </c>
      <c r="D16" s="58" t="s">
        <v>384</v>
      </c>
      <c r="E16" s="56">
        <v>10</v>
      </c>
      <c r="F16" s="59"/>
      <c r="G16" s="117">
        <v>2.552553764960281E-2</v>
      </c>
      <c r="H16" s="59">
        <f t="shared" si="0"/>
        <v>0</v>
      </c>
      <c r="I16" s="59">
        <f t="shared" si="1"/>
        <v>0</v>
      </c>
      <c r="J16" s="83"/>
    </row>
    <row r="17" spans="1:10" ht="15" customHeight="1">
      <c r="A17" s="57">
        <v>13</v>
      </c>
      <c r="B17" s="38" t="s">
        <v>918</v>
      </c>
      <c r="C17" s="38" t="s">
        <v>698</v>
      </c>
      <c r="D17" s="58" t="s">
        <v>10</v>
      </c>
      <c r="E17" s="56">
        <v>15</v>
      </c>
      <c r="F17" s="59"/>
      <c r="G17" s="117">
        <v>1.6674122246751171E-2</v>
      </c>
      <c r="H17" s="59">
        <f t="shared" si="0"/>
        <v>0</v>
      </c>
      <c r="I17" s="59">
        <f t="shared" si="1"/>
        <v>0</v>
      </c>
      <c r="J17" s="83"/>
    </row>
    <row r="18" spans="1:10" ht="15" customHeight="1">
      <c r="A18" s="57">
        <v>14</v>
      </c>
      <c r="B18" s="38" t="s">
        <v>119</v>
      </c>
      <c r="C18" s="38" t="s">
        <v>120</v>
      </c>
      <c r="D18" s="58" t="s">
        <v>10</v>
      </c>
      <c r="E18" s="56">
        <v>54</v>
      </c>
      <c r="F18" s="59"/>
      <c r="G18" s="117">
        <v>1.0056151015062425E-2</v>
      </c>
      <c r="H18" s="59">
        <f t="shared" si="0"/>
        <v>0</v>
      </c>
      <c r="I18" s="59">
        <f t="shared" si="1"/>
        <v>0</v>
      </c>
      <c r="J18" s="83"/>
    </row>
    <row r="19" spans="1:10" ht="15" customHeight="1">
      <c r="A19" s="57">
        <v>15</v>
      </c>
      <c r="B19" s="38" t="s">
        <v>708</v>
      </c>
      <c r="C19" s="38" t="s">
        <v>127</v>
      </c>
      <c r="D19" s="58" t="s">
        <v>384</v>
      </c>
      <c r="E19" s="56">
        <v>18</v>
      </c>
      <c r="F19" s="59"/>
      <c r="G19" s="117">
        <v>1.5312738706411099E-2</v>
      </c>
      <c r="H19" s="59">
        <f t="shared" si="0"/>
        <v>0</v>
      </c>
      <c r="I19" s="59">
        <f t="shared" si="1"/>
        <v>0</v>
      </c>
      <c r="J19" s="83"/>
    </row>
    <row r="20" spans="1:10" ht="15" customHeight="1">
      <c r="A20" s="57">
        <v>16</v>
      </c>
      <c r="B20" s="38" t="s">
        <v>128</v>
      </c>
      <c r="C20" s="38" t="s">
        <v>709</v>
      </c>
      <c r="D20" s="58" t="s">
        <v>384</v>
      </c>
      <c r="E20" s="56">
        <v>77</v>
      </c>
      <c r="F20" s="59"/>
      <c r="G20" s="117">
        <v>1.4816956088517384E-2</v>
      </c>
      <c r="H20" s="59">
        <f t="shared" si="0"/>
        <v>0</v>
      </c>
      <c r="I20" s="59">
        <f t="shared" si="1"/>
        <v>0</v>
      </c>
      <c r="J20" s="83"/>
    </row>
    <row r="21" spans="1:10" ht="15" customHeight="1">
      <c r="A21" s="57">
        <v>17</v>
      </c>
      <c r="B21" s="38" t="s">
        <v>710</v>
      </c>
      <c r="C21" s="38" t="s">
        <v>1000</v>
      </c>
      <c r="D21" s="58" t="s">
        <v>10</v>
      </c>
      <c r="E21" s="56">
        <v>32</v>
      </c>
      <c r="F21" s="59"/>
      <c r="G21" s="117">
        <v>2.5339821033779429E-2</v>
      </c>
      <c r="H21" s="59">
        <f t="shared" si="0"/>
        <v>0</v>
      </c>
      <c r="I21" s="59">
        <f t="shared" si="1"/>
        <v>0</v>
      </c>
      <c r="J21" s="83"/>
    </row>
    <row r="22" spans="1:10" ht="15" customHeight="1">
      <c r="A22" s="57">
        <v>18</v>
      </c>
      <c r="B22" s="38" t="s">
        <v>129</v>
      </c>
      <c r="C22" s="38" t="s">
        <v>121</v>
      </c>
      <c r="D22" s="58" t="s">
        <v>10</v>
      </c>
      <c r="E22" s="56">
        <v>20</v>
      </c>
      <c r="F22" s="59"/>
      <c r="G22" s="117">
        <v>1.5739079459257812E-2</v>
      </c>
      <c r="H22" s="59">
        <f t="shared" si="0"/>
        <v>0</v>
      </c>
      <c r="I22" s="59">
        <f t="shared" si="1"/>
        <v>0</v>
      </c>
      <c r="J22" s="83"/>
    </row>
    <row r="23" spans="1:10" ht="15" customHeight="1">
      <c r="A23" s="57">
        <v>19</v>
      </c>
      <c r="B23" s="38" t="s">
        <v>711</v>
      </c>
      <c r="C23" s="38" t="s">
        <v>130</v>
      </c>
      <c r="D23" s="58" t="s">
        <v>384</v>
      </c>
      <c r="E23" s="56">
        <v>14</v>
      </c>
      <c r="F23" s="59"/>
      <c r="G23" s="117">
        <v>6.9133413972026228E-2</v>
      </c>
      <c r="H23" s="59">
        <f t="shared" si="0"/>
        <v>0</v>
      </c>
      <c r="I23" s="59">
        <f t="shared" si="1"/>
        <v>0</v>
      </c>
      <c r="J23" s="83"/>
    </row>
    <row r="24" spans="1:10" ht="15" customHeight="1">
      <c r="A24" s="57">
        <v>20</v>
      </c>
      <c r="B24" s="38" t="s">
        <v>131</v>
      </c>
      <c r="C24" s="38" t="s">
        <v>634</v>
      </c>
      <c r="D24" s="58" t="s">
        <v>384</v>
      </c>
      <c r="E24" s="56">
        <v>25</v>
      </c>
      <c r="F24" s="59"/>
      <c r="G24" s="117">
        <v>1.9572916380689993E-2</v>
      </c>
      <c r="H24" s="59">
        <f t="shared" si="0"/>
        <v>0</v>
      </c>
      <c r="I24" s="59">
        <f t="shared" si="1"/>
        <v>0</v>
      </c>
      <c r="J24" s="83"/>
    </row>
    <row r="25" spans="1:10" ht="15" customHeight="1">
      <c r="A25" s="57">
        <v>21</v>
      </c>
      <c r="B25" s="38" t="s">
        <v>895</v>
      </c>
      <c r="C25" s="38" t="s">
        <v>896</v>
      </c>
      <c r="D25" s="58" t="s">
        <v>384</v>
      </c>
      <c r="E25" s="56">
        <v>95</v>
      </c>
      <c r="F25" s="59"/>
      <c r="G25" s="117">
        <v>9.0839649044043898E-3</v>
      </c>
      <c r="H25" s="59">
        <f t="shared" si="0"/>
        <v>0</v>
      </c>
      <c r="I25" s="59">
        <f t="shared" si="1"/>
        <v>0</v>
      </c>
      <c r="J25" s="83"/>
    </row>
    <row r="26" spans="1:10" ht="15" customHeight="1">
      <c r="A26" s="57">
        <v>22</v>
      </c>
      <c r="B26" s="38" t="s">
        <v>895</v>
      </c>
      <c r="C26" s="38" t="s">
        <v>898</v>
      </c>
      <c r="D26" s="58" t="s">
        <v>384</v>
      </c>
      <c r="E26" s="56">
        <v>120</v>
      </c>
      <c r="F26" s="59"/>
      <c r="G26" s="117">
        <v>8.1553818252874978E-3</v>
      </c>
      <c r="H26" s="59">
        <f t="shared" si="0"/>
        <v>0</v>
      </c>
      <c r="I26" s="59">
        <f t="shared" si="1"/>
        <v>0</v>
      </c>
      <c r="J26" s="83"/>
    </row>
    <row r="27" spans="1:10" ht="15" customHeight="1">
      <c r="A27" s="57">
        <v>23</v>
      </c>
      <c r="B27" s="38" t="s">
        <v>712</v>
      </c>
      <c r="C27" s="38" t="s">
        <v>713</v>
      </c>
      <c r="D27" s="58" t="s">
        <v>384</v>
      </c>
      <c r="E27" s="56">
        <v>78</v>
      </c>
      <c r="F27" s="59"/>
      <c r="G27" s="117">
        <v>3.9520495847214974E-2</v>
      </c>
      <c r="H27" s="59">
        <f t="shared" si="0"/>
        <v>0</v>
      </c>
      <c r="I27" s="59">
        <f t="shared" si="1"/>
        <v>0</v>
      </c>
      <c r="J27" s="83"/>
    </row>
    <row r="28" spans="1:10" ht="15" customHeight="1">
      <c r="A28" s="57">
        <v>24</v>
      </c>
      <c r="B28" s="38" t="s">
        <v>712</v>
      </c>
      <c r="C28" s="38" t="s">
        <v>566</v>
      </c>
      <c r="D28" s="58" t="s">
        <v>384</v>
      </c>
      <c r="E28" s="56">
        <v>123</v>
      </c>
      <c r="F28" s="59"/>
      <c r="G28" s="117">
        <v>1.032745876687397E-2</v>
      </c>
      <c r="H28" s="59">
        <f t="shared" si="0"/>
        <v>0</v>
      </c>
      <c r="I28" s="59">
        <f t="shared" si="1"/>
        <v>0</v>
      </c>
      <c r="J28" s="83"/>
    </row>
    <row r="29" spans="1:10" ht="15" customHeight="1">
      <c r="A29" s="57">
        <v>25</v>
      </c>
      <c r="B29" s="38" t="s">
        <v>122</v>
      </c>
      <c r="C29" s="38" t="s">
        <v>568</v>
      </c>
      <c r="D29" s="58" t="s">
        <v>384</v>
      </c>
      <c r="E29" s="56">
        <v>20</v>
      </c>
      <c r="F29" s="59"/>
      <c r="G29" s="117">
        <v>6.2420162041784619E-2</v>
      </c>
      <c r="H29" s="59">
        <f t="shared" si="0"/>
        <v>0</v>
      </c>
      <c r="I29" s="59">
        <f t="shared" si="1"/>
        <v>0</v>
      </c>
      <c r="J29" s="83"/>
    </row>
    <row r="30" spans="1:10" ht="15" customHeight="1">
      <c r="A30" s="57">
        <v>26</v>
      </c>
      <c r="B30" s="38" t="s">
        <v>594</v>
      </c>
      <c r="C30" s="38" t="s">
        <v>567</v>
      </c>
      <c r="D30" s="58" t="s">
        <v>384</v>
      </c>
      <c r="E30" s="56">
        <v>10</v>
      </c>
      <c r="F30" s="59"/>
      <c r="G30" s="117">
        <v>2.0172054332607155E-2</v>
      </c>
      <c r="H30" s="59">
        <f t="shared" si="0"/>
        <v>0</v>
      </c>
      <c r="I30" s="59">
        <f t="shared" si="1"/>
        <v>0</v>
      </c>
      <c r="J30" s="83"/>
    </row>
    <row r="31" spans="1:10" ht="15" customHeight="1">
      <c r="A31" s="57">
        <v>27</v>
      </c>
      <c r="B31" s="38" t="s">
        <v>123</v>
      </c>
      <c r="C31" s="38" t="s">
        <v>132</v>
      </c>
      <c r="D31" s="58" t="s">
        <v>126</v>
      </c>
      <c r="E31" s="56">
        <v>10</v>
      </c>
      <c r="F31" s="59"/>
      <c r="G31" s="117">
        <v>4.7509540181808502E-2</v>
      </c>
      <c r="H31" s="59">
        <f t="shared" si="0"/>
        <v>0</v>
      </c>
      <c r="I31" s="59">
        <f t="shared" si="1"/>
        <v>0</v>
      </c>
      <c r="J31" s="83"/>
    </row>
    <row r="32" spans="1:10" ht="15" customHeight="1">
      <c r="A32" s="57">
        <v>28</v>
      </c>
      <c r="B32" s="38" t="s">
        <v>595</v>
      </c>
      <c r="C32" s="38" t="s">
        <v>715</v>
      </c>
      <c r="D32" s="58" t="s">
        <v>10</v>
      </c>
      <c r="E32" s="56">
        <v>12</v>
      </c>
      <c r="F32" s="59"/>
      <c r="G32" s="117">
        <v>6.0852067833397659E-2</v>
      </c>
      <c r="H32" s="59">
        <f t="shared" si="0"/>
        <v>0</v>
      </c>
      <c r="I32" s="59">
        <f t="shared" si="1"/>
        <v>0</v>
      </c>
      <c r="J32" s="83"/>
    </row>
    <row r="33" spans="1:10" ht="15" customHeight="1">
      <c r="A33" s="57">
        <v>29</v>
      </c>
      <c r="B33" s="38" t="s">
        <v>133</v>
      </c>
      <c r="C33" s="38" t="s">
        <v>716</v>
      </c>
      <c r="D33" s="58" t="s">
        <v>714</v>
      </c>
      <c r="E33" s="56">
        <v>135</v>
      </c>
      <c r="F33" s="59"/>
      <c r="G33" s="117">
        <v>3.4137943842525227E-2</v>
      </c>
      <c r="H33" s="59">
        <f t="shared" si="0"/>
        <v>0</v>
      </c>
      <c r="I33" s="59">
        <f t="shared" si="1"/>
        <v>0</v>
      </c>
      <c r="J33" s="83"/>
    </row>
    <row r="34" spans="1:10" ht="15" customHeight="1">
      <c r="A34" s="57">
        <v>30</v>
      </c>
      <c r="B34" s="38" t="s">
        <v>134</v>
      </c>
      <c r="C34" s="38" t="s">
        <v>717</v>
      </c>
      <c r="D34" s="58" t="s">
        <v>116</v>
      </c>
      <c r="E34" s="56">
        <v>137</v>
      </c>
      <c r="F34" s="59"/>
      <c r="G34" s="117">
        <v>4.0460383415990682E-2</v>
      </c>
      <c r="H34" s="59">
        <f t="shared" si="0"/>
        <v>0</v>
      </c>
      <c r="I34" s="59">
        <f t="shared" si="1"/>
        <v>0</v>
      </c>
      <c r="J34" s="83"/>
    </row>
    <row r="35" spans="1:10" ht="15" customHeight="1">
      <c r="A35" s="57">
        <v>31</v>
      </c>
      <c r="B35" s="38" t="s">
        <v>454</v>
      </c>
      <c r="C35" s="38" t="s">
        <v>783</v>
      </c>
      <c r="D35" s="58" t="s">
        <v>100</v>
      </c>
      <c r="E35" s="56">
        <v>10</v>
      </c>
      <c r="F35" s="59"/>
      <c r="G35" s="117">
        <v>7.4725906498951111E-2</v>
      </c>
      <c r="H35" s="59">
        <f t="shared" si="0"/>
        <v>0</v>
      </c>
      <c r="I35" s="59">
        <f t="shared" si="1"/>
        <v>0</v>
      </c>
      <c r="J35" s="83"/>
    </row>
    <row r="36" spans="1:10" ht="15" customHeight="1">
      <c r="A36" s="57">
        <v>32</v>
      </c>
      <c r="B36" s="38" t="s">
        <v>828</v>
      </c>
      <c r="C36" s="38" t="s">
        <v>959</v>
      </c>
      <c r="D36" s="58" t="s">
        <v>10</v>
      </c>
      <c r="E36" s="56">
        <v>6</v>
      </c>
      <c r="F36" s="59"/>
      <c r="G36" s="117">
        <v>4.6456607716444644E-2</v>
      </c>
      <c r="H36" s="59">
        <f t="shared" si="0"/>
        <v>0</v>
      </c>
      <c r="I36" s="59">
        <f t="shared" si="1"/>
        <v>0</v>
      </c>
      <c r="J36" s="83"/>
    </row>
    <row r="37" spans="1:10" ht="15" customHeight="1">
      <c r="A37" s="57">
        <v>33</v>
      </c>
      <c r="B37" s="38" t="s">
        <v>124</v>
      </c>
      <c r="C37" s="38" t="s">
        <v>784</v>
      </c>
      <c r="D37" s="58" t="s">
        <v>384</v>
      </c>
      <c r="E37" s="56">
        <v>30</v>
      </c>
      <c r="F37" s="59"/>
      <c r="G37" s="117">
        <v>2.5351125523438243E-2</v>
      </c>
      <c r="H37" s="59">
        <f t="shared" si="0"/>
        <v>0</v>
      </c>
      <c r="I37" s="59">
        <f t="shared" si="1"/>
        <v>0</v>
      </c>
      <c r="J37" s="83"/>
    </row>
    <row r="38" spans="1:10" ht="15" customHeight="1">
      <c r="A38" s="57">
        <v>34</v>
      </c>
      <c r="B38" s="38" t="s">
        <v>135</v>
      </c>
      <c r="C38" s="38" t="s">
        <v>785</v>
      </c>
      <c r="D38" s="58" t="s">
        <v>10</v>
      </c>
      <c r="E38" s="56">
        <v>18</v>
      </c>
      <c r="F38" s="59"/>
      <c r="G38" s="117">
        <v>3.7994389743275042E-2</v>
      </c>
      <c r="H38" s="59">
        <f t="shared" si="0"/>
        <v>0</v>
      </c>
      <c r="I38" s="59">
        <f t="shared" si="1"/>
        <v>0</v>
      </c>
      <c r="J38" s="83"/>
    </row>
    <row r="39" spans="1:10" ht="15" customHeight="1">
      <c r="A39" s="57">
        <v>35</v>
      </c>
      <c r="B39" s="38" t="s">
        <v>720</v>
      </c>
      <c r="C39" s="38" t="s">
        <v>719</v>
      </c>
      <c r="D39" s="58" t="s">
        <v>10</v>
      </c>
      <c r="E39" s="56">
        <v>40</v>
      </c>
      <c r="F39" s="59"/>
      <c r="G39" s="117">
        <v>1.0435658882179764E-2</v>
      </c>
      <c r="H39" s="59">
        <f t="shared" si="0"/>
        <v>0</v>
      </c>
      <c r="I39" s="59">
        <f t="shared" si="1"/>
        <v>0</v>
      </c>
      <c r="J39" s="83"/>
    </row>
    <row r="40" spans="1:10" ht="15" customHeight="1">
      <c r="A40" s="57">
        <v>36</v>
      </c>
      <c r="B40" s="38" t="s">
        <v>721</v>
      </c>
      <c r="C40" s="38" t="s">
        <v>718</v>
      </c>
      <c r="D40" s="58" t="s">
        <v>10</v>
      </c>
      <c r="E40" s="56">
        <v>8</v>
      </c>
      <c r="F40" s="59"/>
      <c r="G40" s="117">
        <v>1.5340192467011076E-2</v>
      </c>
      <c r="H40" s="59">
        <f t="shared" si="0"/>
        <v>0</v>
      </c>
      <c r="I40" s="59">
        <f t="shared" si="1"/>
        <v>0</v>
      </c>
      <c r="J40" s="83"/>
    </row>
    <row r="41" spans="1:10" ht="15" customHeight="1">
      <c r="A41" s="57">
        <v>37</v>
      </c>
      <c r="B41" s="38" t="s">
        <v>345</v>
      </c>
      <c r="C41" s="38" t="s">
        <v>478</v>
      </c>
      <c r="D41" s="58" t="s">
        <v>384</v>
      </c>
      <c r="E41" s="56">
        <v>10</v>
      </c>
      <c r="F41" s="73"/>
      <c r="G41" s="118">
        <v>3.0921009071045488E-2</v>
      </c>
      <c r="H41" s="59">
        <f t="shared" si="0"/>
        <v>0</v>
      </c>
      <c r="I41" s="59">
        <f t="shared" si="1"/>
        <v>0</v>
      </c>
      <c r="J41" s="83"/>
    </row>
    <row r="42" spans="1:10" ht="15" customHeight="1">
      <c r="A42" s="57">
        <v>38</v>
      </c>
      <c r="B42" s="38" t="s">
        <v>1002</v>
      </c>
      <c r="C42" s="38" t="s">
        <v>1001</v>
      </c>
      <c r="D42" s="58" t="s">
        <v>10</v>
      </c>
      <c r="E42" s="56">
        <v>8</v>
      </c>
      <c r="F42" s="59"/>
      <c r="G42" s="117">
        <v>8.4347642125696242E-3</v>
      </c>
      <c r="H42" s="59">
        <f t="shared" si="0"/>
        <v>0</v>
      </c>
      <c r="I42" s="59">
        <f t="shared" si="1"/>
        <v>0</v>
      </c>
      <c r="J42" s="83"/>
    </row>
    <row r="43" spans="1:10" ht="15" customHeight="1">
      <c r="A43" s="57">
        <v>39</v>
      </c>
      <c r="B43" s="38" t="s">
        <v>723</v>
      </c>
      <c r="C43" s="38" t="s">
        <v>722</v>
      </c>
      <c r="D43" s="58" t="s">
        <v>384</v>
      </c>
      <c r="E43" s="56">
        <v>15</v>
      </c>
      <c r="F43" s="59"/>
      <c r="G43" s="117">
        <v>2.7754137039483352E-2</v>
      </c>
      <c r="H43" s="59">
        <f t="shared" si="0"/>
        <v>0</v>
      </c>
      <c r="I43" s="59">
        <f t="shared" si="1"/>
        <v>0</v>
      </c>
      <c r="J43" s="60"/>
    </row>
    <row r="44" spans="1:10" ht="15" customHeight="1" thickBot="1">
      <c r="A44" s="159" t="s">
        <v>423</v>
      </c>
      <c r="B44" s="160"/>
      <c r="C44" s="160"/>
      <c r="D44" s="160"/>
      <c r="E44" s="45"/>
      <c r="F44" s="46">
        <v>619223</v>
      </c>
      <c r="G44" s="46"/>
      <c r="H44" s="46">
        <f>SUM(H5:H43)</f>
        <v>0</v>
      </c>
      <c r="I44" s="46">
        <v>22442793</v>
      </c>
      <c r="J44" s="84"/>
    </row>
    <row r="45" spans="1:10">
      <c r="A45" t="s">
        <v>377</v>
      </c>
    </row>
  </sheetData>
  <autoFilter ref="B1:B46" xr:uid="{00000000-0009-0000-0000-000003000000}"/>
  <sortState xmlns:xlrd2="http://schemas.microsoft.com/office/spreadsheetml/2017/richdata2" ref="B43:J57">
    <sortCondition ref="B43"/>
  </sortState>
  <mergeCells count="2">
    <mergeCell ref="A44:D44"/>
    <mergeCell ref="A1:D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J30"/>
  <sheetViews>
    <sheetView zoomScale="115" zoomScaleNormal="115" workbookViewId="0">
      <pane ySplit="4" topLeftCell="A5" activePane="bottomLeft" state="frozen"/>
      <selection pane="bottomLeft" sqref="A1:D1"/>
    </sheetView>
  </sheetViews>
  <sheetFormatPr defaultColWidth="9" defaultRowHeight="10.5"/>
  <cols>
    <col min="1" max="1" width="4.875" style="6" customWidth="1"/>
    <col min="2" max="2" width="22.5" style="5" customWidth="1"/>
    <col min="3" max="3" width="32.25" style="5" customWidth="1"/>
    <col min="4" max="4" width="4.625" style="5" customWidth="1"/>
    <col min="5" max="5" width="13.875" style="5" customWidth="1"/>
    <col min="6" max="8" width="10.25" style="30" customWidth="1"/>
    <col min="9" max="9" width="13.875" style="30" bestFit="1" customWidth="1"/>
    <col min="10" max="10" width="6.75" style="5" customWidth="1"/>
    <col min="11" max="16384" width="9" style="5"/>
  </cols>
  <sheetData>
    <row r="1" spans="1:10" customFormat="1" ht="22.5" customHeight="1">
      <c r="A1" s="158" t="s">
        <v>925</v>
      </c>
      <c r="B1" s="158"/>
      <c r="C1" s="158"/>
      <c r="D1" s="158"/>
      <c r="E1" s="40"/>
      <c r="F1" s="28"/>
      <c r="G1" s="28"/>
      <c r="H1" s="28"/>
      <c r="I1" s="28"/>
    </row>
    <row r="2" spans="1:10" customFormat="1" ht="22.5" customHeight="1" thickBot="1">
      <c r="F2" s="28"/>
      <c r="G2" s="28"/>
      <c r="H2" s="28"/>
      <c r="I2" s="28"/>
    </row>
    <row r="3" spans="1:10" customFormat="1" ht="50.1" customHeight="1">
      <c r="A3" s="34"/>
      <c r="B3" s="35" t="s">
        <v>5</v>
      </c>
      <c r="C3" s="35" t="s">
        <v>6</v>
      </c>
      <c r="D3" s="35" t="s">
        <v>7</v>
      </c>
      <c r="E3" s="43" t="s">
        <v>1031</v>
      </c>
      <c r="F3" s="43" t="s">
        <v>1024</v>
      </c>
      <c r="G3" s="43" t="s">
        <v>1035</v>
      </c>
      <c r="H3" s="43" t="s">
        <v>1034</v>
      </c>
      <c r="I3" s="43" t="s">
        <v>1032</v>
      </c>
      <c r="J3" s="82" t="s">
        <v>614</v>
      </c>
    </row>
    <row r="4" spans="1:10" customFormat="1" ht="15" customHeight="1" thickBot="1">
      <c r="A4" s="104"/>
      <c r="B4" s="105" t="s">
        <v>1033</v>
      </c>
      <c r="C4" s="105"/>
      <c r="D4" s="105"/>
      <c r="E4" s="106"/>
      <c r="F4" s="107">
        <v>191980</v>
      </c>
      <c r="G4" s="154">
        <f>SUM(G5:G28)</f>
        <v>0.99999999999999978</v>
      </c>
      <c r="H4" s="109"/>
      <c r="I4" s="107">
        <v>16709207</v>
      </c>
      <c r="J4" s="108"/>
    </row>
    <row r="5" spans="1:10" customFormat="1" ht="15" customHeight="1" thickTop="1">
      <c r="A5" s="126">
        <v>1</v>
      </c>
      <c r="B5" s="127" t="s">
        <v>569</v>
      </c>
      <c r="C5" s="128" t="s">
        <v>139</v>
      </c>
      <c r="D5" s="129" t="s">
        <v>786</v>
      </c>
      <c r="E5" s="130">
        <v>10</v>
      </c>
      <c r="F5" s="131"/>
      <c r="G5" s="132">
        <v>9.5916241275132832E-2</v>
      </c>
      <c r="H5" s="131">
        <f>G5*H$4</f>
        <v>0</v>
      </c>
      <c r="I5" s="131">
        <f t="shared" ref="I5:I28" si="0">E5*F5</f>
        <v>0</v>
      </c>
      <c r="J5" s="133"/>
    </row>
    <row r="6" spans="1:10" customFormat="1" ht="15" customHeight="1">
      <c r="A6" s="36">
        <v>2</v>
      </c>
      <c r="B6" s="8" t="s">
        <v>140</v>
      </c>
      <c r="C6" s="1" t="s">
        <v>435</v>
      </c>
      <c r="D6" s="2" t="s">
        <v>20</v>
      </c>
      <c r="E6" s="55">
        <v>964</v>
      </c>
      <c r="F6" s="44"/>
      <c r="G6" s="119">
        <v>3.7868527971663714E-3</v>
      </c>
      <c r="H6" s="44">
        <f t="shared" ref="H6:H28" si="1">G6*H$4</f>
        <v>0</v>
      </c>
      <c r="I6" s="44">
        <f t="shared" si="0"/>
        <v>0</v>
      </c>
      <c r="J6" s="42"/>
    </row>
    <row r="7" spans="1:10" customFormat="1" ht="15" customHeight="1">
      <c r="A7" s="36">
        <v>3</v>
      </c>
      <c r="B7" s="8" t="s">
        <v>141</v>
      </c>
      <c r="C7" s="1" t="s">
        <v>455</v>
      </c>
      <c r="D7" s="2" t="s">
        <v>138</v>
      </c>
      <c r="E7" s="55">
        <v>460</v>
      </c>
      <c r="F7" s="44"/>
      <c r="G7" s="119">
        <v>7.6570476091259517E-4</v>
      </c>
      <c r="H7" s="44">
        <f t="shared" si="1"/>
        <v>0</v>
      </c>
      <c r="I7" s="44">
        <f t="shared" si="0"/>
        <v>0</v>
      </c>
      <c r="J7" s="42"/>
    </row>
    <row r="8" spans="1:10" customFormat="1" ht="15" customHeight="1">
      <c r="A8" s="36">
        <v>4</v>
      </c>
      <c r="B8" s="8" t="s">
        <v>456</v>
      </c>
      <c r="C8" s="1" t="s">
        <v>596</v>
      </c>
      <c r="D8" s="2" t="s">
        <v>138</v>
      </c>
      <c r="E8" s="55">
        <v>28</v>
      </c>
      <c r="F8" s="44"/>
      <c r="G8" s="119">
        <v>5.919887488280029E-2</v>
      </c>
      <c r="H8" s="44">
        <f t="shared" si="1"/>
        <v>0</v>
      </c>
      <c r="I8" s="44">
        <f t="shared" si="0"/>
        <v>0</v>
      </c>
      <c r="J8" s="42"/>
    </row>
    <row r="9" spans="1:10" customFormat="1" ht="15" customHeight="1">
      <c r="A9" s="36">
        <v>5</v>
      </c>
      <c r="B9" s="8" t="s">
        <v>142</v>
      </c>
      <c r="C9" s="1" t="s">
        <v>143</v>
      </c>
      <c r="D9" s="2" t="s">
        <v>138</v>
      </c>
      <c r="E9" s="55">
        <v>5</v>
      </c>
      <c r="F9" s="44"/>
      <c r="G9" s="119">
        <v>3.5149494739035315E-2</v>
      </c>
      <c r="H9" s="44">
        <f t="shared" si="1"/>
        <v>0</v>
      </c>
      <c r="I9" s="44">
        <f t="shared" si="0"/>
        <v>0</v>
      </c>
      <c r="J9" s="42"/>
    </row>
    <row r="10" spans="1:10" customFormat="1" ht="15" customHeight="1">
      <c r="A10" s="36">
        <v>6</v>
      </c>
      <c r="B10" s="8" t="s">
        <v>144</v>
      </c>
      <c r="C10" s="1" t="s">
        <v>457</v>
      </c>
      <c r="D10" s="2" t="s">
        <v>20</v>
      </c>
      <c r="E10" s="55">
        <v>2610</v>
      </c>
      <c r="F10" s="44"/>
      <c r="G10" s="119">
        <v>3.8649859360350034E-3</v>
      </c>
      <c r="H10" s="44">
        <f t="shared" si="1"/>
        <v>0</v>
      </c>
      <c r="I10" s="44">
        <f t="shared" si="0"/>
        <v>0</v>
      </c>
      <c r="J10" s="42"/>
    </row>
    <row r="11" spans="1:10" customFormat="1" ht="15" customHeight="1">
      <c r="A11" s="36">
        <v>7</v>
      </c>
      <c r="B11" s="8" t="s">
        <v>144</v>
      </c>
      <c r="C11" s="1" t="s">
        <v>145</v>
      </c>
      <c r="D11" s="2" t="s">
        <v>138</v>
      </c>
      <c r="E11" s="55">
        <v>645</v>
      </c>
      <c r="F11" s="44"/>
      <c r="G11" s="119">
        <v>4.4640066673611839E-2</v>
      </c>
      <c r="H11" s="44">
        <f t="shared" si="1"/>
        <v>0</v>
      </c>
      <c r="I11" s="44">
        <f t="shared" si="0"/>
        <v>0</v>
      </c>
      <c r="J11" s="42"/>
    </row>
    <row r="12" spans="1:10" customFormat="1" ht="15" customHeight="1">
      <c r="A12" s="36">
        <v>8</v>
      </c>
      <c r="B12" s="8" t="s">
        <v>144</v>
      </c>
      <c r="C12" s="1" t="s">
        <v>146</v>
      </c>
      <c r="D12" s="2" t="s">
        <v>138</v>
      </c>
      <c r="E12" s="55">
        <v>1000</v>
      </c>
      <c r="F12" s="44"/>
      <c r="G12" s="119">
        <v>4.7296593395145326E-3</v>
      </c>
      <c r="H12" s="44">
        <f t="shared" si="1"/>
        <v>0</v>
      </c>
      <c r="I12" s="44">
        <f t="shared" si="0"/>
        <v>0</v>
      </c>
      <c r="J12" s="42"/>
    </row>
    <row r="13" spans="1:10" customFormat="1" ht="15" customHeight="1">
      <c r="A13" s="36">
        <v>9</v>
      </c>
      <c r="B13" s="8" t="s">
        <v>901</v>
      </c>
      <c r="C13" s="1" t="s">
        <v>902</v>
      </c>
      <c r="D13" s="2" t="s">
        <v>90</v>
      </c>
      <c r="E13" s="55">
        <v>755</v>
      </c>
      <c r="F13" s="44"/>
      <c r="G13" s="119">
        <v>6.3287842483592035E-3</v>
      </c>
      <c r="H13" s="44">
        <f t="shared" si="1"/>
        <v>0</v>
      </c>
      <c r="I13" s="44">
        <f t="shared" si="0"/>
        <v>0</v>
      </c>
      <c r="J13" s="42"/>
    </row>
    <row r="14" spans="1:10" customFormat="1" ht="15" customHeight="1">
      <c r="A14" s="36">
        <v>10</v>
      </c>
      <c r="B14" s="8" t="s">
        <v>1006</v>
      </c>
      <c r="C14" s="1" t="s">
        <v>458</v>
      </c>
      <c r="D14" s="2" t="s">
        <v>20</v>
      </c>
      <c r="E14" s="55">
        <v>660</v>
      </c>
      <c r="F14" s="44"/>
      <c r="G14" s="119">
        <v>5.0682362746119376E-3</v>
      </c>
      <c r="H14" s="44">
        <f t="shared" si="1"/>
        <v>0</v>
      </c>
      <c r="I14" s="44">
        <f t="shared" si="0"/>
        <v>0</v>
      </c>
      <c r="J14" s="42"/>
    </row>
    <row r="15" spans="1:10" customFormat="1" ht="15" customHeight="1">
      <c r="A15" s="36">
        <v>11</v>
      </c>
      <c r="B15" s="8" t="s">
        <v>597</v>
      </c>
      <c r="C15" s="1" t="s">
        <v>598</v>
      </c>
      <c r="D15" s="2" t="s">
        <v>20</v>
      </c>
      <c r="E15" s="55">
        <v>270</v>
      </c>
      <c r="F15" s="44"/>
      <c r="G15" s="119">
        <v>2.4117095530784456E-3</v>
      </c>
      <c r="H15" s="44">
        <f t="shared" si="1"/>
        <v>0</v>
      </c>
      <c r="I15" s="44">
        <f t="shared" si="0"/>
        <v>0</v>
      </c>
      <c r="J15" s="42"/>
    </row>
    <row r="16" spans="1:10" customFormat="1" ht="15" customHeight="1">
      <c r="A16" s="36">
        <v>12</v>
      </c>
      <c r="B16" s="8" t="s">
        <v>148</v>
      </c>
      <c r="C16" s="1" t="s">
        <v>147</v>
      </c>
      <c r="D16" s="2" t="s">
        <v>20</v>
      </c>
      <c r="E16" s="55">
        <v>76</v>
      </c>
      <c r="F16" s="44"/>
      <c r="G16" s="119">
        <v>1.8392540889676009E-2</v>
      </c>
      <c r="H16" s="44">
        <f t="shared" si="1"/>
        <v>0</v>
      </c>
      <c r="I16" s="44">
        <f t="shared" si="0"/>
        <v>0</v>
      </c>
      <c r="J16" s="42"/>
    </row>
    <row r="17" spans="1:10" customFormat="1" ht="15" customHeight="1">
      <c r="A17" s="36">
        <v>13</v>
      </c>
      <c r="B17" s="8" t="s">
        <v>149</v>
      </c>
      <c r="C17" s="1" t="s">
        <v>147</v>
      </c>
      <c r="D17" s="2" t="s">
        <v>138</v>
      </c>
      <c r="E17" s="55">
        <v>62</v>
      </c>
      <c r="F17" s="44"/>
      <c r="G17" s="119">
        <v>1.8960308365454735E-2</v>
      </c>
      <c r="H17" s="44">
        <f t="shared" si="1"/>
        <v>0</v>
      </c>
      <c r="I17" s="44">
        <f t="shared" si="0"/>
        <v>0</v>
      </c>
      <c r="J17" s="42"/>
    </row>
    <row r="18" spans="1:10" customFormat="1" ht="15" customHeight="1">
      <c r="A18" s="36">
        <v>14</v>
      </c>
      <c r="B18" s="79" t="s">
        <v>735</v>
      </c>
      <c r="C18" s="8" t="s">
        <v>736</v>
      </c>
      <c r="D18" s="2" t="s">
        <v>384</v>
      </c>
      <c r="E18" s="55">
        <v>14</v>
      </c>
      <c r="F18" s="80"/>
      <c r="G18" s="120">
        <v>0.19511407438274819</v>
      </c>
      <c r="H18" s="44">
        <f t="shared" si="1"/>
        <v>0</v>
      </c>
      <c r="I18" s="44">
        <f t="shared" si="0"/>
        <v>0</v>
      </c>
      <c r="J18" s="42"/>
    </row>
    <row r="19" spans="1:10" customFormat="1" ht="15" customHeight="1">
      <c r="A19" s="36">
        <v>15</v>
      </c>
      <c r="B19" s="8" t="s">
        <v>150</v>
      </c>
      <c r="C19" s="1" t="s">
        <v>151</v>
      </c>
      <c r="D19" s="2" t="s">
        <v>384</v>
      </c>
      <c r="E19" s="55">
        <v>34</v>
      </c>
      <c r="F19" s="44"/>
      <c r="G19" s="119">
        <v>0.15179706219397854</v>
      </c>
      <c r="H19" s="44">
        <f t="shared" si="1"/>
        <v>0</v>
      </c>
      <c r="I19" s="44">
        <f t="shared" si="0"/>
        <v>0</v>
      </c>
      <c r="J19" s="42"/>
    </row>
    <row r="20" spans="1:10" customFormat="1" ht="15" customHeight="1">
      <c r="A20" s="36">
        <v>16</v>
      </c>
      <c r="B20" s="38" t="s">
        <v>459</v>
      </c>
      <c r="C20" s="38" t="s">
        <v>941</v>
      </c>
      <c r="D20" s="2" t="s">
        <v>90</v>
      </c>
      <c r="E20" s="55">
        <v>4</v>
      </c>
      <c r="F20" s="44"/>
      <c r="G20" s="119">
        <v>9.3806646525679757E-2</v>
      </c>
      <c r="H20" s="44">
        <f t="shared" si="1"/>
        <v>0</v>
      </c>
      <c r="I20" s="44">
        <f t="shared" si="0"/>
        <v>0</v>
      </c>
      <c r="J20" s="42"/>
    </row>
    <row r="21" spans="1:10" customFormat="1" ht="15" customHeight="1">
      <c r="A21" s="36">
        <v>17</v>
      </c>
      <c r="B21" s="8" t="s">
        <v>662</v>
      </c>
      <c r="C21" s="1" t="s">
        <v>663</v>
      </c>
      <c r="D21" s="2" t="s">
        <v>664</v>
      </c>
      <c r="E21" s="55">
        <v>8</v>
      </c>
      <c r="F21" s="44"/>
      <c r="G21" s="119">
        <v>6.2761746015209924E-2</v>
      </c>
      <c r="H21" s="44">
        <f t="shared" si="1"/>
        <v>0</v>
      </c>
      <c r="I21" s="44">
        <f t="shared" si="0"/>
        <v>0</v>
      </c>
      <c r="J21" s="42"/>
    </row>
    <row r="22" spans="1:10" customFormat="1" ht="15" customHeight="1">
      <c r="A22" s="36">
        <v>18</v>
      </c>
      <c r="B22" s="8" t="s">
        <v>137</v>
      </c>
      <c r="C22" s="37" t="s">
        <v>460</v>
      </c>
      <c r="D22" s="2" t="s">
        <v>20</v>
      </c>
      <c r="E22" s="55">
        <v>41</v>
      </c>
      <c r="F22" s="44"/>
      <c r="G22" s="119">
        <v>3.7753932701323052E-2</v>
      </c>
      <c r="H22" s="44">
        <f t="shared" si="1"/>
        <v>0</v>
      </c>
      <c r="I22" s="44">
        <f t="shared" si="0"/>
        <v>0</v>
      </c>
      <c r="J22" s="42"/>
    </row>
    <row r="23" spans="1:10" customFormat="1" ht="15" customHeight="1">
      <c r="A23" s="36">
        <v>19</v>
      </c>
      <c r="B23" s="8" t="s">
        <v>522</v>
      </c>
      <c r="C23" s="1" t="s">
        <v>523</v>
      </c>
      <c r="D23" s="2" t="s">
        <v>20</v>
      </c>
      <c r="E23" s="55">
        <v>20</v>
      </c>
      <c r="F23" s="44"/>
      <c r="G23" s="119">
        <v>3.8899885404729662E-2</v>
      </c>
      <c r="H23" s="44">
        <f t="shared" si="1"/>
        <v>0</v>
      </c>
      <c r="I23" s="44">
        <f t="shared" si="0"/>
        <v>0</v>
      </c>
      <c r="J23" s="42"/>
    </row>
    <row r="24" spans="1:10" customFormat="1" ht="15" customHeight="1">
      <c r="A24" s="36">
        <v>20</v>
      </c>
      <c r="B24" s="8" t="s">
        <v>665</v>
      </c>
      <c r="C24" s="1" t="s">
        <v>463</v>
      </c>
      <c r="D24" s="2" t="s">
        <v>20</v>
      </c>
      <c r="E24" s="55">
        <v>208</v>
      </c>
      <c r="F24" s="44"/>
      <c r="G24" s="119">
        <v>5.3505573497239299E-2</v>
      </c>
      <c r="H24" s="44">
        <f t="shared" si="1"/>
        <v>0</v>
      </c>
      <c r="I24" s="44">
        <f t="shared" si="0"/>
        <v>0</v>
      </c>
      <c r="J24" s="42"/>
    </row>
    <row r="25" spans="1:10" customFormat="1" ht="15" customHeight="1">
      <c r="A25" s="36">
        <v>21</v>
      </c>
      <c r="B25" s="8" t="s">
        <v>461</v>
      </c>
      <c r="C25" s="1" t="s">
        <v>462</v>
      </c>
      <c r="D25" s="2" t="s">
        <v>136</v>
      </c>
      <c r="E25" s="55">
        <v>6</v>
      </c>
      <c r="F25" s="44"/>
      <c r="G25" s="119">
        <v>5.4240025002604435E-2</v>
      </c>
      <c r="H25" s="44">
        <f t="shared" si="1"/>
        <v>0</v>
      </c>
      <c r="I25" s="44">
        <f t="shared" si="0"/>
        <v>0</v>
      </c>
      <c r="J25" s="42"/>
    </row>
    <row r="26" spans="1:10" customFormat="1" ht="15" customHeight="1">
      <c r="A26" s="36">
        <v>22</v>
      </c>
      <c r="B26" s="8" t="s">
        <v>380</v>
      </c>
      <c r="C26" s="1" t="s">
        <v>381</v>
      </c>
      <c r="D26" s="2" t="s">
        <v>382</v>
      </c>
      <c r="E26" s="55">
        <v>156</v>
      </c>
      <c r="F26" s="44"/>
      <c r="G26" s="119">
        <v>7.5424523387852905E-3</v>
      </c>
      <c r="H26" s="44">
        <f t="shared" si="1"/>
        <v>0</v>
      </c>
      <c r="I26" s="44">
        <f t="shared" si="0"/>
        <v>0</v>
      </c>
      <c r="J26" s="42"/>
    </row>
    <row r="27" spans="1:10" customFormat="1" ht="15" customHeight="1">
      <c r="A27" s="36">
        <v>23</v>
      </c>
      <c r="B27" s="8" t="s">
        <v>416</v>
      </c>
      <c r="C27" s="1" t="s">
        <v>1026</v>
      </c>
      <c r="D27" s="2" t="s">
        <v>415</v>
      </c>
      <c r="E27" s="55">
        <v>290</v>
      </c>
      <c r="F27" s="44"/>
      <c r="G27" s="119">
        <v>3.38576935097406E-3</v>
      </c>
      <c r="H27" s="44">
        <f t="shared" si="1"/>
        <v>0</v>
      </c>
      <c r="I27" s="44">
        <f t="shared" si="0"/>
        <v>0</v>
      </c>
      <c r="J27" s="42"/>
    </row>
    <row r="28" spans="1:10" customFormat="1" ht="15" customHeight="1">
      <c r="A28" s="36">
        <v>24</v>
      </c>
      <c r="B28" s="8" t="s">
        <v>417</v>
      </c>
      <c r="C28" s="1" t="s">
        <v>418</v>
      </c>
      <c r="D28" s="2" t="s">
        <v>415</v>
      </c>
      <c r="E28" s="55">
        <v>290</v>
      </c>
      <c r="F28" s="44"/>
      <c r="G28" s="119">
        <v>1.9793728513386811E-3</v>
      </c>
      <c r="H28" s="44">
        <f t="shared" si="1"/>
        <v>0</v>
      </c>
      <c r="I28" s="44">
        <f t="shared" si="0"/>
        <v>0</v>
      </c>
      <c r="J28" s="48"/>
    </row>
    <row r="29" spans="1:10" customFormat="1" ht="15" customHeight="1" thickBot="1">
      <c r="A29" s="159" t="s">
        <v>423</v>
      </c>
      <c r="B29" s="160"/>
      <c r="C29" s="160"/>
      <c r="D29" s="160"/>
      <c r="E29" s="45"/>
      <c r="F29" s="46">
        <v>191980</v>
      </c>
      <c r="G29" s="46"/>
      <c r="H29" s="46"/>
      <c r="I29" s="46">
        <v>16709207</v>
      </c>
      <c r="J29" s="47"/>
    </row>
    <row r="30" spans="1:10" ht="15" customHeight="1"/>
  </sheetData>
  <autoFilter ref="B1:B30" xr:uid="{00000000-0009-0000-0000-000004000000}"/>
  <sortState xmlns:xlrd2="http://schemas.microsoft.com/office/spreadsheetml/2017/richdata2" ref="A89:J97">
    <sortCondition ref="A89"/>
  </sortState>
  <mergeCells count="2">
    <mergeCell ref="A29:D29"/>
    <mergeCell ref="A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J52"/>
  <sheetViews>
    <sheetView zoomScale="115" zoomScaleNormal="115" workbookViewId="0">
      <pane ySplit="4" topLeftCell="A14" activePane="bottomLeft" state="frozen"/>
      <selection pane="bottomLeft" activeCell="C25" sqref="C25"/>
    </sheetView>
  </sheetViews>
  <sheetFormatPr defaultRowHeight="16.5"/>
  <cols>
    <col min="1" max="1" width="4.375" customWidth="1"/>
    <col min="2" max="2" width="21.375" bestFit="1" customWidth="1"/>
    <col min="3" max="3" width="31.25" style="13" customWidth="1"/>
    <col min="4" max="4" width="5" customWidth="1"/>
    <col min="5" max="5" width="14.125" customWidth="1"/>
    <col min="6" max="8" width="10.75" style="28" customWidth="1"/>
    <col min="9" max="9" width="13" style="28" customWidth="1"/>
    <col min="10" max="10" width="8.875" customWidth="1"/>
  </cols>
  <sheetData>
    <row r="1" spans="1:10" ht="22.5" customHeight="1">
      <c r="A1" s="158" t="s">
        <v>926</v>
      </c>
      <c r="B1" s="158"/>
      <c r="C1" s="158"/>
      <c r="D1" s="158"/>
      <c r="E1" s="40"/>
    </row>
    <row r="2" spans="1:10" ht="22.5" customHeight="1" thickBot="1"/>
    <row r="3" spans="1:10" ht="50.1" customHeight="1">
      <c r="A3" s="34"/>
      <c r="B3" s="35" t="s">
        <v>5</v>
      </c>
      <c r="C3" s="33" t="s">
        <v>6</v>
      </c>
      <c r="D3" s="35" t="s">
        <v>7</v>
      </c>
      <c r="E3" s="43" t="s">
        <v>1031</v>
      </c>
      <c r="F3" s="43" t="s">
        <v>1024</v>
      </c>
      <c r="G3" s="43" t="s">
        <v>1035</v>
      </c>
      <c r="H3" s="43" t="s">
        <v>1034</v>
      </c>
      <c r="I3" s="43" t="s">
        <v>1032</v>
      </c>
      <c r="J3" s="82" t="s">
        <v>614</v>
      </c>
    </row>
    <row r="4" spans="1:10" ht="15" customHeight="1" thickBot="1">
      <c r="A4" s="104"/>
      <c r="B4" s="105" t="s">
        <v>1033</v>
      </c>
      <c r="C4" s="136"/>
      <c r="D4" s="105"/>
      <c r="E4" s="106"/>
      <c r="F4" s="107">
        <v>773796</v>
      </c>
      <c r="G4" s="154">
        <f>SUM(G5:G50)</f>
        <v>0.99999999999999978</v>
      </c>
      <c r="H4" s="109"/>
      <c r="I4" s="107">
        <v>70076861</v>
      </c>
      <c r="J4" s="108"/>
    </row>
    <row r="5" spans="1:10" ht="15" customHeight="1" thickTop="1">
      <c r="A5" s="98">
        <v>1</v>
      </c>
      <c r="B5" s="99" t="s">
        <v>787</v>
      </c>
      <c r="C5" s="125" t="s">
        <v>788</v>
      </c>
      <c r="D5" s="100" t="s">
        <v>152</v>
      </c>
      <c r="E5" s="101">
        <v>18</v>
      </c>
      <c r="F5" s="134"/>
      <c r="G5" s="135">
        <v>3.747499340911558E-2</v>
      </c>
      <c r="H5" s="134">
        <f>H$4*G5</f>
        <v>0</v>
      </c>
      <c r="I5" s="134">
        <f>E5*F5</f>
        <v>0</v>
      </c>
      <c r="J5" s="68"/>
    </row>
    <row r="6" spans="1:10" ht="15" customHeight="1">
      <c r="A6" s="57">
        <v>2</v>
      </c>
      <c r="B6" s="39" t="s">
        <v>658</v>
      </c>
      <c r="C6" s="38" t="s">
        <v>945</v>
      </c>
      <c r="D6" s="58" t="s">
        <v>152</v>
      </c>
      <c r="E6" s="56">
        <v>85</v>
      </c>
      <c r="F6" s="67"/>
      <c r="G6" s="121">
        <v>3.3822868042739949E-2</v>
      </c>
      <c r="H6" s="67">
        <f t="shared" ref="H6:H50" si="0">H$4*G6</f>
        <v>0</v>
      </c>
      <c r="I6" s="67">
        <f t="shared" ref="I6:I50" si="1">E6*F6</f>
        <v>0</v>
      </c>
      <c r="J6" s="69"/>
    </row>
    <row r="7" spans="1:10" ht="15" customHeight="1">
      <c r="A7" s="57">
        <v>3</v>
      </c>
      <c r="B7" s="39" t="s">
        <v>660</v>
      </c>
      <c r="C7" s="38" t="s">
        <v>659</v>
      </c>
      <c r="D7" s="58" t="s">
        <v>47</v>
      </c>
      <c r="E7" s="56">
        <v>35</v>
      </c>
      <c r="F7" s="67"/>
      <c r="G7" s="121">
        <v>8.5862423687897062E-3</v>
      </c>
      <c r="H7" s="67">
        <f t="shared" si="0"/>
        <v>0</v>
      </c>
      <c r="I7" s="67">
        <f t="shared" si="1"/>
        <v>0</v>
      </c>
      <c r="J7" s="69"/>
    </row>
    <row r="8" spans="1:10" ht="15" customHeight="1">
      <c r="A8" s="57">
        <v>4</v>
      </c>
      <c r="B8" s="39" t="s">
        <v>684</v>
      </c>
      <c r="C8" s="38" t="s">
        <v>946</v>
      </c>
      <c r="D8" s="58" t="s">
        <v>47</v>
      </c>
      <c r="E8" s="56">
        <v>8</v>
      </c>
      <c r="F8" s="67"/>
      <c r="G8" s="121">
        <v>3.1792617175586332E-2</v>
      </c>
      <c r="H8" s="67">
        <f t="shared" si="0"/>
        <v>0</v>
      </c>
      <c r="I8" s="67">
        <f t="shared" si="1"/>
        <v>0</v>
      </c>
      <c r="J8" s="69"/>
    </row>
    <row r="9" spans="1:10" ht="15" customHeight="1">
      <c r="A9" s="57">
        <v>5</v>
      </c>
      <c r="B9" s="39" t="s">
        <v>661</v>
      </c>
      <c r="C9" s="38" t="s">
        <v>960</v>
      </c>
      <c r="D9" s="58" t="s">
        <v>47</v>
      </c>
      <c r="E9" s="56">
        <v>52</v>
      </c>
      <c r="F9" s="67"/>
      <c r="G9" s="121">
        <v>2.7608051734565698E-2</v>
      </c>
      <c r="H9" s="67">
        <f t="shared" si="0"/>
        <v>0</v>
      </c>
      <c r="I9" s="67">
        <f t="shared" si="1"/>
        <v>0</v>
      </c>
      <c r="J9" s="69"/>
    </row>
    <row r="10" spans="1:10" ht="15" customHeight="1">
      <c r="A10" s="57">
        <v>6</v>
      </c>
      <c r="B10" s="39" t="s">
        <v>685</v>
      </c>
      <c r="C10" s="38" t="s">
        <v>790</v>
      </c>
      <c r="D10" s="58" t="s">
        <v>152</v>
      </c>
      <c r="E10" s="56">
        <v>42</v>
      </c>
      <c r="F10" s="67"/>
      <c r="G10" s="121">
        <v>3.7005877518105544E-2</v>
      </c>
      <c r="H10" s="67">
        <f t="shared" si="0"/>
        <v>0</v>
      </c>
      <c r="I10" s="67">
        <f t="shared" si="1"/>
        <v>0</v>
      </c>
      <c r="J10" s="69"/>
    </row>
    <row r="11" spans="1:10" ht="15" customHeight="1">
      <c r="A11" s="57">
        <v>7</v>
      </c>
      <c r="B11" s="39" t="s">
        <v>690</v>
      </c>
      <c r="C11" s="38" t="s">
        <v>691</v>
      </c>
      <c r="D11" s="58" t="s">
        <v>152</v>
      </c>
      <c r="E11" s="56">
        <v>20</v>
      </c>
      <c r="F11" s="67"/>
      <c r="G11" s="121">
        <v>2.4558152277861348E-2</v>
      </c>
      <c r="H11" s="67">
        <f t="shared" si="0"/>
        <v>0</v>
      </c>
      <c r="I11" s="67">
        <f t="shared" si="1"/>
        <v>0</v>
      </c>
      <c r="J11" s="69"/>
    </row>
    <row r="12" spans="1:10" ht="15" customHeight="1">
      <c r="A12" s="57">
        <v>8</v>
      </c>
      <c r="B12" s="39" t="s">
        <v>690</v>
      </c>
      <c r="C12" s="38" t="s">
        <v>791</v>
      </c>
      <c r="D12" s="58" t="s">
        <v>47</v>
      </c>
      <c r="E12" s="56">
        <v>16</v>
      </c>
      <c r="F12" s="67"/>
      <c r="G12" s="121">
        <v>2.3865463248711548E-2</v>
      </c>
      <c r="H12" s="67">
        <f t="shared" si="0"/>
        <v>0</v>
      </c>
      <c r="I12" s="67">
        <f t="shared" si="1"/>
        <v>0</v>
      </c>
      <c r="J12" s="69"/>
    </row>
    <row r="13" spans="1:10" ht="15" customHeight="1">
      <c r="A13" s="57">
        <v>9</v>
      </c>
      <c r="B13" s="39" t="s">
        <v>880</v>
      </c>
      <c r="C13" s="38" t="s">
        <v>881</v>
      </c>
      <c r="D13" s="58" t="s">
        <v>47</v>
      </c>
      <c r="E13" s="56">
        <v>52</v>
      </c>
      <c r="F13" s="67"/>
      <c r="G13" s="121">
        <v>2.6930870668755071E-2</v>
      </c>
      <c r="H13" s="67">
        <f t="shared" si="0"/>
        <v>0</v>
      </c>
      <c r="I13" s="67">
        <f t="shared" si="1"/>
        <v>0</v>
      </c>
      <c r="J13" s="69"/>
    </row>
    <row r="14" spans="1:10" ht="15" customHeight="1">
      <c r="A14" s="57">
        <v>10</v>
      </c>
      <c r="B14" s="39" t="s">
        <v>794</v>
      </c>
      <c r="C14" s="38" t="s">
        <v>793</v>
      </c>
      <c r="D14" s="58" t="s">
        <v>10</v>
      </c>
      <c r="E14" s="56">
        <v>15</v>
      </c>
      <c r="F14" s="67"/>
      <c r="G14" s="121">
        <v>2.968224183118031E-2</v>
      </c>
      <c r="H14" s="67">
        <f t="shared" si="0"/>
        <v>0</v>
      </c>
      <c r="I14" s="67">
        <f t="shared" si="1"/>
        <v>0</v>
      </c>
      <c r="J14" s="69"/>
    </row>
    <row r="15" spans="1:10" ht="15" customHeight="1">
      <c r="A15" s="57">
        <v>11</v>
      </c>
      <c r="B15" s="39" t="s">
        <v>686</v>
      </c>
      <c r="C15" s="38" t="s">
        <v>795</v>
      </c>
      <c r="D15" s="58" t="s">
        <v>10</v>
      </c>
      <c r="E15" s="56">
        <v>78</v>
      </c>
      <c r="F15" s="67"/>
      <c r="G15" s="121">
        <v>2.7782516322131415E-2</v>
      </c>
      <c r="H15" s="67">
        <f t="shared" si="0"/>
        <v>0</v>
      </c>
      <c r="I15" s="67">
        <f t="shared" si="1"/>
        <v>0</v>
      </c>
      <c r="J15" s="69"/>
    </row>
    <row r="16" spans="1:10" ht="15" customHeight="1">
      <c r="A16" s="57">
        <v>12</v>
      </c>
      <c r="B16" s="39" t="s">
        <v>687</v>
      </c>
      <c r="C16" s="38" t="s">
        <v>796</v>
      </c>
      <c r="D16" s="58" t="s">
        <v>10</v>
      </c>
      <c r="E16" s="56">
        <v>19</v>
      </c>
      <c r="F16" s="67"/>
      <c r="G16" s="121">
        <v>3.010871082300761E-2</v>
      </c>
      <c r="H16" s="67">
        <f t="shared" si="0"/>
        <v>0</v>
      </c>
      <c r="I16" s="67">
        <f t="shared" si="1"/>
        <v>0</v>
      </c>
      <c r="J16" s="69"/>
    </row>
    <row r="17" spans="1:10" ht="15" customHeight="1">
      <c r="A17" s="57">
        <v>13</v>
      </c>
      <c r="B17" s="39" t="s">
        <v>687</v>
      </c>
      <c r="C17" s="38" t="s">
        <v>797</v>
      </c>
      <c r="D17" s="58" t="s">
        <v>10</v>
      </c>
      <c r="E17" s="56">
        <v>162</v>
      </c>
      <c r="F17" s="67"/>
      <c r="G17" s="121">
        <v>2.8790533939177763E-2</v>
      </c>
      <c r="H17" s="67">
        <f t="shared" si="0"/>
        <v>0</v>
      </c>
      <c r="I17" s="67">
        <f t="shared" si="1"/>
        <v>0</v>
      </c>
      <c r="J17" s="69"/>
    </row>
    <row r="18" spans="1:10" ht="15" customHeight="1">
      <c r="A18" s="57">
        <v>14</v>
      </c>
      <c r="B18" s="39" t="s">
        <v>689</v>
      </c>
      <c r="C18" s="38" t="s">
        <v>927</v>
      </c>
      <c r="D18" s="58" t="s">
        <v>152</v>
      </c>
      <c r="E18" s="56">
        <v>21</v>
      </c>
      <c r="F18" s="67"/>
      <c r="G18" s="121">
        <v>5.8658871330428174E-3</v>
      </c>
      <c r="H18" s="67">
        <f t="shared" si="0"/>
        <v>0</v>
      </c>
      <c r="I18" s="67">
        <f t="shared" si="1"/>
        <v>0</v>
      </c>
      <c r="J18" s="69"/>
    </row>
    <row r="19" spans="1:10" ht="15" customHeight="1">
      <c r="A19" s="57">
        <v>15</v>
      </c>
      <c r="B19" s="39" t="s">
        <v>688</v>
      </c>
      <c r="C19" s="38" t="s">
        <v>789</v>
      </c>
      <c r="D19" s="58" t="s">
        <v>10</v>
      </c>
      <c r="E19" s="56">
        <v>13</v>
      </c>
      <c r="F19" s="67"/>
      <c r="G19" s="121">
        <v>3.731086746377598E-2</v>
      </c>
      <c r="H19" s="67">
        <f t="shared" si="0"/>
        <v>0</v>
      </c>
      <c r="I19" s="67">
        <f t="shared" si="1"/>
        <v>0</v>
      </c>
      <c r="J19" s="69"/>
    </row>
    <row r="20" spans="1:10" ht="15" customHeight="1">
      <c r="A20" s="57">
        <v>16</v>
      </c>
      <c r="B20" s="39" t="s">
        <v>792</v>
      </c>
      <c r="C20" s="38" t="s">
        <v>961</v>
      </c>
      <c r="D20" s="58" t="s">
        <v>152</v>
      </c>
      <c r="E20" s="56">
        <v>50</v>
      </c>
      <c r="F20" s="67"/>
      <c r="G20" s="121">
        <v>1.7724309766398379E-2</v>
      </c>
      <c r="H20" s="67">
        <f t="shared" si="0"/>
        <v>0</v>
      </c>
      <c r="I20" s="67">
        <f t="shared" si="1"/>
        <v>0</v>
      </c>
      <c r="J20" s="69"/>
    </row>
    <row r="21" spans="1:10" ht="15" customHeight="1">
      <c r="A21" s="57">
        <v>17</v>
      </c>
      <c r="B21" s="39" t="s">
        <v>153</v>
      </c>
      <c r="C21" s="38" t="s">
        <v>826</v>
      </c>
      <c r="D21" s="58" t="s">
        <v>10</v>
      </c>
      <c r="E21" s="56">
        <v>45</v>
      </c>
      <c r="F21" s="67"/>
      <c r="G21" s="121">
        <v>2.328520695377076E-2</v>
      </c>
      <c r="H21" s="67">
        <f t="shared" si="0"/>
        <v>0</v>
      </c>
      <c r="I21" s="67">
        <f t="shared" si="1"/>
        <v>0</v>
      </c>
      <c r="J21" s="69"/>
    </row>
    <row r="22" spans="1:10" ht="15" customHeight="1">
      <c r="A22" s="57">
        <v>18</v>
      </c>
      <c r="B22" s="39" t="s">
        <v>155</v>
      </c>
      <c r="C22" s="38" t="s">
        <v>798</v>
      </c>
      <c r="D22" s="58" t="s">
        <v>152</v>
      </c>
      <c r="E22" s="56">
        <v>200</v>
      </c>
      <c r="F22" s="67"/>
      <c r="G22" s="121">
        <v>1.7580861105511013E-2</v>
      </c>
      <c r="H22" s="67">
        <f t="shared" si="0"/>
        <v>0</v>
      </c>
      <c r="I22" s="67">
        <f t="shared" si="1"/>
        <v>0</v>
      </c>
      <c r="J22" s="69"/>
    </row>
    <row r="23" spans="1:10" ht="15" customHeight="1">
      <c r="A23" s="57">
        <v>19</v>
      </c>
      <c r="B23" s="39" t="s">
        <v>156</v>
      </c>
      <c r="C23" s="38" t="s">
        <v>800</v>
      </c>
      <c r="D23" s="58" t="s">
        <v>10</v>
      </c>
      <c r="E23" s="56">
        <v>324</v>
      </c>
      <c r="F23" s="67"/>
      <c r="G23" s="121">
        <v>3.7584841482768069E-2</v>
      </c>
      <c r="H23" s="67">
        <f t="shared" si="0"/>
        <v>0</v>
      </c>
      <c r="I23" s="67">
        <f t="shared" si="1"/>
        <v>0</v>
      </c>
      <c r="J23" s="69"/>
    </row>
    <row r="24" spans="1:10" ht="15" customHeight="1">
      <c r="A24" s="57">
        <v>20</v>
      </c>
      <c r="B24" s="39" t="s">
        <v>799</v>
      </c>
      <c r="C24" s="38" t="s">
        <v>825</v>
      </c>
      <c r="D24" s="58" t="s">
        <v>10</v>
      </c>
      <c r="E24" s="56">
        <v>125</v>
      </c>
      <c r="F24" s="67"/>
      <c r="G24" s="121">
        <v>3.5367202725266091E-2</v>
      </c>
      <c r="H24" s="67">
        <f t="shared" si="0"/>
        <v>0</v>
      </c>
      <c r="I24" s="67">
        <f t="shared" si="1"/>
        <v>0</v>
      </c>
      <c r="J24" s="69"/>
    </row>
    <row r="25" spans="1:10" ht="15" customHeight="1">
      <c r="A25" s="57">
        <v>21</v>
      </c>
      <c r="B25" s="39" t="s">
        <v>1039</v>
      </c>
      <c r="C25" s="38" t="s">
        <v>1040</v>
      </c>
      <c r="D25" s="58" t="s">
        <v>10</v>
      </c>
      <c r="E25" s="56">
        <v>174</v>
      </c>
      <c r="F25" s="67"/>
      <c r="G25" s="121">
        <v>5.6410216646247844E-3</v>
      </c>
      <c r="H25" s="67">
        <f t="shared" si="0"/>
        <v>0</v>
      </c>
      <c r="I25" s="67">
        <f t="shared" si="1"/>
        <v>0</v>
      </c>
      <c r="J25" s="69"/>
    </row>
    <row r="26" spans="1:10" ht="15" customHeight="1">
      <c r="A26" s="57">
        <v>22</v>
      </c>
      <c r="B26" s="39" t="s">
        <v>157</v>
      </c>
      <c r="C26" s="38" t="s">
        <v>801</v>
      </c>
      <c r="D26" s="58" t="s">
        <v>10</v>
      </c>
      <c r="E26" s="56">
        <v>98</v>
      </c>
      <c r="F26" s="67"/>
      <c r="G26" s="121">
        <v>2.2999601962274293E-2</v>
      </c>
      <c r="H26" s="67">
        <f t="shared" si="0"/>
        <v>0</v>
      </c>
      <c r="I26" s="67">
        <f t="shared" si="1"/>
        <v>0</v>
      </c>
      <c r="J26" s="69"/>
    </row>
    <row r="27" spans="1:10" ht="15" customHeight="1">
      <c r="A27" s="57">
        <v>23</v>
      </c>
      <c r="B27" s="39" t="s">
        <v>158</v>
      </c>
      <c r="C27" s="38" t="s">
        <v>802</v>
      </c>
      <c r="D27" s="58" t="s">
        <v>152</v>
      </c>
      <c r="E27" s="56">
        <v>24</v>
      </c>
      <c r="F27" s="67"/>
      <c r="G27" s="121">
        <v>1.9514187201794788E-2</v>
      </c>
      <c r="H27" s="67">
        <f t="shared" si="0"/>
        <v>0</v>
      </c>
      <c r="I27" s="67">
        <f t="shared" si="1"/>
        <v>0</v>
      </c>
      <c r="J27" s="69"/>
    </row>
    <row r="28" spans="1:10" ht="15" customHeight="1">
      <c r="A28" s="57">
        <v>24</v>
      </c>
      <c r="B28" s="39" t="s">
        <v>159</v>
      </c>
      <c r="C28" s="38" t="s">
        <v>944</v>
      </c>
      <c r="D28" s="58" t="s">
        <v>152</v>
      </c>
      <c r="E28" s="56">
        <v>15</v>
      </c>
      <c r="F28" s="67"/>
      <c r="G28" s="121">
        <v>3.7409084564924089E-2</v>
      </c>
      <c r="H28" s="67">
        <f t="shared" si="0"/>
        <v>0</v>
      </c>
      <c r="I28" s="67">
        <f t="shared" si="1"/>
        <v>0</v>
      </c>
      <c r="J28" s="69"/>
    </row>
    <row r="29" spans="1:10" ht="15" customHeight="1">
      <c r="A29" s="57">
        <v>25</v>
      </c>
      <c r="B29" s="39" t="s">
        <v>897</v>
      </c>
      <c r="C29" s="38" t="s">
        <v>962</v>
      </c>
      <c r="D29" s="58" t="s">
        <v>10</v>
      </c>
      <c r="E29" s="56">
        <v>80</v>
      </c>
      <c r="F29" s="67"/>
      <c r="G29" s="121">
        <v>2.5488630078211828E-2</v>
      </c>
      <c r="H29" s="67">
        <f t="shared" si="0"/>
        <v>0</v>
      </c>
      <c r="I29" s="67">
        <f t="shared" si="1"/>
        <v>0</v>
      </c>
      <c r="J29" s="69"/>
    </row>
    <row r="30" spans="1:10" ht="15" customHeight="1">
      <c r="A30" s="57">
        <v>26</v>
      </c>
      <c r="B30" s="39" t="s">
        <v>160</v>
      </c>
      <c r="C30" s="38" t="s">
        <v>803</v>
      </c>
      <c r="D30" s="58" t="s">
        <v>10</v>
      </c>
      <c r="E30" s="56">
        <v>275</v>
      </c>
      <c r="F30" s="67"/>
      <c r="G30" s="121">
        <v>2.9935538565720163E-2</v>
      </c>
      <c r="H30" s="67">
        <f t="shared" si="0"/>
        <v>0</v>
      </c>
      <c r="I30" s="67">
        <f t="shared" si="1"/>
        <v>0</v>
      </c>
      <c r="J30" s="69"/>
    </row>
    <row r="31" spans="1:10" ht="15" customHeight="1">
      <c r="A31" s="57">
        <v>27</v>
      </c>
      <c r="B31" s="39" t="s">
        <v>804</v>
      </c>
      <c r="C31" s="38" t="s">
        <v>806</v>
      </c>
      <c r="D31" s="58" t="s">
        <v>10</v>
      </c>
      <c r="E31" s="56">
        <v>137</v>
      </c>
      <c r="F31" s="67"/>
      <c r="G31" s="121">
        <v>1.8052561657077575E-2</v>
      </c>
      <c r="H31" s="67">
        <f t="shared" si="0"/>
        <v>0</v>
      </c>
      <c r="I31" s="67">
        <f t="shared" si="1"/>
        <v>0</v>
      </c>
      <c r="J31" s="69"/>
    </row>
    <row r="32" spans="1:10" ht="15" customHeight="1">
      <c r="A32" s="57">
        <v>28</v>
      </c>
      <c r="B32" s="39" t="s">
        <v>161</v>
      </c>
      <c r="C32" s="38" t="s">
        <v>805</v>
      </c>
      <c r="D32" s="58" t="s">
        <v>152</v>
      </c>
      <c r="E32" s="56">
        <v>425</v>
      </c>
      <c r="F32" s="67"/>
      <c r="G32" s="121">
        <v>2.1884320932131981E-2</v>
      </c>
      <c r="H32" s="67">
        <f t="shared" si="0"/>
        <v>0</v>
      </c>
      <c r="I32" s="67">
        <f t="shared" si="1"/>
        <v>0</v>
      </c>
      <c r="J32" s="69"/>
    </row>
    <row r="33" spans="1:10" ht="15" customHeight="1">
      <c r="A33" s="57">
        <v>29</v>
      </c>
      <c r="B33" s="39" t="s">
        <v>599</v>
      </c>
      <c r="C33" s="38" t="s">
        <v>807</v>
      </c>
      <c r="D33" s="58" t="s">
        <v>47</v>
      </c>
      <c r="E33" s="56">
        <v>79</v>
      </c>
      <c r="F33" s="67"/>
      <c r="G33" s="121">
        <v>1.4434036877936823E-2</v>
      </c>
      <c r="H33" s="67">
        <f t="shared" si="0"/>
        <v>0</v>
      </c>
      <c r="I33" s="67">
        <f t="shared" si="1"/>
        <v>0</v>
      </c>
      <c r="J33" s="69"/>
    </row>
    <row r="34" spans="1:10" ht="15" customHeight="1">
      <c r="A34" s="57">
        <v>30</v>
      </c>
      <c r="B34" s="39" t="s">
        <v>452</v>
      </c>
      <c r="C34" s="38" t="s">
        <v>154</v>
      </c>
      <c r="D34" s="58" t="s">
        <v>10</v>
      </c>
      <c r="E34" s="56">
        <v>102</v>
      </c>
      <c r="F34" s="67"/>
      <c r="G34" s="121">
        <v>2.9943292547389751E-2</v>
      </c>
      <c r="H34" s="67">
        <f t="shared" si="0"/>
        <v>0</v>
      </c>
      <c r="I34" s="67">
        <f t="shared" si="1"/>
        <v>0</v>
      </c>
      <c r="J34" s="69"/>
    </row>
    <row r="35" spans="1:10" ht="15" customHeight="1">
      <c r="A35" s="57">
        <v>31</v>
      </c>
      <c r="B35" s="39" t="s">
        <v>669</v>
      </c>
      <c r="C35" s="38" t="s">
        <v>670</v>
      </c>
      <c r="D35" s="58" t="s">
        <v>152</v>
      </c>
      <c r="E35" s="56">
        <v>34</v>
      </c>
      <c r="F35" s="67"/>
      <c r="G35" s="121">
        <v>2.4475443140052414E-2</v>
      </c>
      <c r="H35" s="67">
        <f t="shared" si="0"/>
        <v>0</v>
      </c>
      <c r="I35" s="67">
        <f t="shared" si="1"/>
        <v>0</v>
      </c>
      <c r="J35" s="69"/>
    </row>
    <row r="36" spans="1:10" ht="15" customHeight="1">
      <c r="A36" s="57">
        <v>32</v>
      </c>
      <c r="B36" s="39" t="s">
        <v>671</v>
      </c>
      <c r="C36" s="38" t="s">
        <v>672</v>
      </c>
      <c r="D36" s="58" t="s">
        <v>47</v>
      </c>
      <c r="E36" s="56">
        <v>52</v>
      </c>
      <c r="F36" s="67"/>
      <c r="G36" s="121">
        <v>1.8003453106503524E-2</v>
      </c>
      <c r="H36" s="67">
        <f t="shared" si="0"/>
        <v>0</v>
      </c>
      <c r="I36" s="67">
        <f t="shared" si="1"/>
        <v>0</v>
      </c>
      <c r="J36" s="69"/>
    </row>
    <row r="37" spans="1:10" ht="15" customHeight="1">
      <c r="A37" s="57">
        <v>33</v>
      </c>
      <c r="B37" s="39" t="s">
        <v>673</v>
      </c>
      <c r="C37" s="38" t="s">
        <v>963</v>
      </c>
      <c r="D37" s="58" t="s">
        <v>152</v>
      </c>
      <c r="E37" s="56">
        <v>139</v>
      </c>
      <c r="F37" s="67"/>
      <c r="G37" s="121">
        <v>1.6142497505802562E-2</v>
      </c>
      <c r="H37" s="67">
        <f t="shared" si="0"/>
        <v>0</v>
      </c>
      <c r="I37" s="67">
        <f t="shared" si="1"/>
        <v>0</v>
      </c>
      <c r="J37" s="69"/>
    </row>
    <row r="38" spans="1:10" ht="15" customHeight="1">
      <c r="A38" s="57">
        <v>34</v>
      </c>
      <c r="B38" s="39" t="s">
        <v>674</v>
      </c>
      <c r="C38" s="38" t="s">
        <v>964</v>
      </c>
      <c r="D38" s="58" t="s">
        <v>10</v>
      </c>
      <c r="E38" s="56">
        <v>50</v>
      </c>
      <c r="F38" s="67"/>
      <c r="G38" s="121">
        <v>1.0550584391751832E-2</v>
      </c>
      <c r="H38" s="67">
        <f t="shared" si="0"/>
        <v>0</v>
      </c>
      <c r="I38" s="67">
        <f t="shared" si="1"/>
        <v>0</v>
      </c>
      <c r="J38" s="69"/>
    </row>
    <row r="39" spans="1:10" ht="15" customHeight="1">
      <c r="A39" s="57">
        <v>35</v>
      </c>
      <c r="B39" s="39" t="s">
        <v>675</v>
      </c>
      <c r="C39" s="38" t="s">
        <v>964</v>
      </c>
      <c r="D39" s="58" t="s">
        <v>10</v>
      </c>
      <c r="E39" s="56">
        <v>60</v>
      </c>
      <c r="F39" s="67"/>
      <c r="G39" s="121">
        <v>1.7770833656415904E-2</v>
      </c>
      <c r="H39" s="67">
        <f t="shared" si="0"/>
        <v>0</v>
      </c>
      <c r="I39" s="67">
        <f t="shared" si="1"/>
        <v>0</v>
      </c>
      <c r="J39" s="69"/>
    </row>
    <row r="40" spans="1:10" ht="15" customHeight="1">
      <c r="A40" s="57">
        <v>36</v>
      </c>
      <c r="B40" s="39" t="s">
        <v>676</v>
      </c>
      <c r="C40" s="38" t="s">
        <v>965</v>
      </c>
      <c r="D40" s="58" t="s">
        <v>10</v>
      </c>
      <c r="E40" s="56">
        <v>104</v>
      </c>
      <c r="F40" s="67"/>
      <c r="G40" s="121">
        <v>1.7825111528103014E-2</v>
      </c>
      <c r="H40" s="67">
        <f t="shared" si="0"/>
        <v>0</v>
      </c>
      <c r="I40" s="67">
        <f t="shared" si="1"/>
        <v>0</v>
      </c>
      <c r="J40" s="69"/>
    </row>
    <row r="41" spans="1:10" ht="15" customHeight="1">
      <c r="A41" s="57">
        <v>37</v>
      </c>
      <c r="B41" s="39" t="s">
        <v>677</v>
      </c>
      <c r="C41" s="38" t="s">
        <v>966</v>
      </c>
      <c r="D41" s="58" t="s">
        <v>10</v>
      </c>
      <c r="E41" s="56">
        <v>8</v>
      </c>
      <c r="F41" s="67"/>
      <c r="G41" s="121">
        <v>1.5456270128044083E-2</v>
      </c>
      <c r="H41" s="67">
        <f t="shared" si="0"/>
        <v>0</v>
      </c>
      <c r="I41" s="67">
        <f t="shared" si="1"/>
        <v>0</v>
      </c>
      <c r="J41" s="69"/>
    </row>
    <row r="42" spans="1:10" ht="15" customHeight="1">
      <c r="A42" s="57">
        <v>38</v>
      </c>
      <c r="B42" s="39" t="s">
        <v>678</v>
      </c>
      <c r="C42" s="38" t="s">
        <v>967</v>
      </c>
      <c r="D42" s="58" t="s">
        <v>152</v>
      </c>
      <c r="E42" s="56">
        <v>52</v>
      </c>
      <c r="F42" s="67"/>
      <c r="G42" s="121">
        <v>1.8892576337949538E-2</v>
      </c>
      <c r="H42" s="67">
        <f t="shared" si="0"/>
        <v>0</v>
      </c>
      <c r="I42" s="67">
        <f t="shared" si="1"/>
        <v>0</v>
      </c>
      <c r="J42" s="69"/>
    </row>
    <row r="43" spans="1:10" ht="15" customHeight="1">
      <c r="A43" s="57">
        <v>39</v>
      </c>
      <c r="B43" s="39" t="s">
        <v>679</v>
      </c>
      <c r="C43" s="38" t="s">
        <v>968</v>
      </c>
      <c r="D43" s="58" t="s">
        <v>1003</v>
      </c>
      <c r="E43" s="56">
        <v>76</v>
      </c>
      <c r="F43" s="67"/>
      <c r="G43" s="121">
        <v>9.6278605730709382E-3</v>
      </c>
      <c r="H43" s="67">
        <f t="shared" si="0"/>
        <v>0</v>
      </c>
      <c r="I43" s="67">
        <f t="shared" si="1"/>
        <v>0</v>
      </c>
      <c r="J43" s="69"/>
    </row>
    <row r="44" spans="1:10" ht="15" customHeight="1">
      <c r="A44" s="57">
        <v>40</v>
      </c>
      <c r="B44" s="39" t="s">
        <v>680</v>
      </c>
      <c r="C44" s="38" t="s">
        <v>969</v>
      </c>
      <c r="D44" s="58" t="s">
        <v>152</v>
      </c>
      <c r="E44" s="56">
        <v>71</v>
      </c>
      <c r="F44" s="67"/>
      <c r="G44" s="121">
        <v>9.8242947753671515E-3</v>
      </c>
      <c r="H44" s="67">
        <f t="shared" si="0"/>
        <v>0</v>
      </c>
      <c r="I44" s="67">
        <f t="shared" si="1"/>
        <v>0</v>
      </c>
      <c r="J44" s="69"/>
    </row>
    <row r="45" spans="1:10" ht="15" customHeight="1">
      <c r="A45" s="57">
        <v>41</v>
      </c>
      <c r="B45" s="39" t="s">
        <v>681</v>
      </c>
      <c r="C45" s="38" t="s">
        <v>970</v>
      </c>
      <c r="D45" s="58" t="s">
        <v>600</v>
      </c>
      <c r="E45" s="56">
        <v>40</v>
      </c>
      <c r="F45" s="67"/>
      <c r="G45" s="121">
        <v>1.0231378813020487E-2</v>
      </c>
      <c r="H45" s="67">
        <f t="shared" si="0"/>
        <v>0</v>
      </c>
      <c r="I45" s="67">
        <f t="shared" si="1"/>
        <v>0</v>
      </c>
      <c r="J45" s="69"/>
    </row>
    <row r="46" spans="1:10" ht="15" customHeight="1">
      <c r="A46" s="57">
        <v>42</v>
      </c>
      <c r="B46" s="39" t="s">
        <v>679</v>
      </c>
      <c r="C46" s="38" t="s">
        <v>971</v>
      </c>
      <c r="D46" s="58" t="s">
        <v>10</v>
      </c>
      <c r="E46" s="56">
        <v>306</v>
      </c>
      <c r="F46" s="67"/>
      <c r="G46" s="121">
        <v>8.8330774519382368E-3</v>
      </c>
      <c r="H46" s="67">
        <f t="shared" si="0"/>
        <v>0</v>
      </c>
      <c r="I46" s="67">
        <f t="shared" si="1"/>
        <v>0</v>
      </c>
      <c r="J46" s="69"/>
    </row>
    <row r="47" spans="1:10" ht="15" customHeight="1">
      <c r="A47" s="57">
        <v>43</v>
      </c>
      <c r="B47" s="39" t="s">
        <v>682</v>
      </c>
      <c r="C47" s="38" t="s">
        <v>972</v>
      </c>
      <c r="D47" s="58" t="s">
        <v>162</v>
      </c>
      <c r="E47" s="56">
        <v>174</v>
      </c>
      <c r="F47" s="67"/>
      <c r="G47" s="121">
        <v>6.8144575572890009E-3</v>
      </c>
      <c r="H47" s="67">
        <f t="shared" si="0"/>
        <v>0</v>
      </c>
      <c r="I47" s="67">
        <f t="shared" si="1"/>
        <v>0</v>
      </c>
      <c r="J47" s="69"/>
    </row>
    <row r="48" spans="1:10" ht="15" customHeight="1">
      <c r="A48" s="57">
        <v>44</v>
      </c>
      <c r="B48" s="39" t="s">
        <v>683</v>
      </c>
      <c r="C48" s="38" t="s">
        <v>973</v>
      </c>
      <c r="D48" s="58" t="s">
        <v>116</v>
      </c>
      <c r="E48" s="56">
        <v>101</v>
      </c>
      <c r="F48" s="67"/>
      <c r="G48" s="121">
        <v>1.4406897942093265E-2</v>
      </c>
      <c r="H48" s="67">
        <f t="shared" si="0"/>
        <v>0</v>
      </c>
      <c r="I48" s="67">
        <f t="shared" si="1"/>
        <v>0</v>
      </c>
      <c r="J48" s="69"/>
    </row>
    <row r="49" spans="1:10" ht="15" customHeight="1">
      <c r="A49" s="57">
        <v>45</v>
      </c>
      <c r="B49" s="39" t="s">
        <v>675</v>
      </c>
      <c r="C49" s="38" t="s">
        <v>975</v>
      </c>
      <c r="D49" s="58" t="s">
        <v>84</v>
      </c>
      <c r="E49" s="56">
        <v>177</v>
      </c>
      <c r="F49" s="67"/>
      <c r="G49" s="121">
        <v>2.0617837259432718E-2</v>
      </c>
      <c r="H49" s="67">
        <f t="shared" si="0"/>
        <v>0</v>
      </c>
      <c r="I49" s="67">
        <f t="shared" si="1"/>
        <v>0</v>
      </c>
      <c r="J49" s="69"/>
    </row>
    <row r="50" spans="1:10" ht="15" customHeight="1">
      <c r="A50" s="57">
        <v>46</v>
      </c>
      <c r="B50" s="39" t="s">
        <v>674</v>
      </c>
      <c r="C50" s="38" t="s">
        <v>974</v>
      </c>
      <c r="D50" s="58" t="s">
        <v>84</v>
      </c>
      <c r="E50" s="56">
        <v>63</v>
      </c>
      <c r="F50" s="67"/>
      <c r="G50" s="121">
        <v>1.2496833790818252E-2</v>
      </c>
      <c r="H50" s="67">
        <f t="shared" si="0"/>
        <v>0</v>
      </c>
      <c r="I50" s="67">
        <f t="shared" si="1"/>
        <v>0</v>
      </c>
      <c r="J50" s="89"/>
    </row>
    <row r="51" spans="1:10" ht="15" customHeight="1" thickBot="1">
      <c r="A51" s="159" t="s">
        <v>423</v>
      </c>
      <c r="B51" s="160"/>
      <c r="C51" s="160"/>
      <c r="D51" s="160"/>
      <c r="E51" s="45"/>
      <c r="F51" s="46">
        <v>773796</v>
      </c>
      <c r="G51" s="46"/>
      <c r="H51" s="46"/>
      <c r="I51" s="46">
        <v>70076861</v>
      </c>
      <c r="J51" s="90"/>
    </row>
    <row r="52" spans="1:10">
      <c r="A52" s="64" t="s">
        <v>406</v>
      </c>
      <c r="B52" s="65"/>
      <c r="C52" s="66"/>
      <c r="D52" s="65"/>
      <c r="E52" s="65"/>
      <c r="F52" s="54"/>
      <c r="G52" s="54"/>
      <c r="H52" s="54"/>
    </row>
  </sheetData>
  <mergeCells count="2">
    <mergeCell ref="A51:D51"/>
    <mergeCell ref="A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J271"/>
  <sheetViews>
    <sheetView zoomScale="115" zoomScaleNormal="115" workbookViewId="0">
      <pane ySplit="4" topLeftCell="A5" activePane="bottomLeft" state="frozen"/>
      <selection pane="bottomLeft" sqref="A1:D1"/>
    </sheetView>
  </sheetViews>
  <sheetFormatPr defaultColWidth="9" defaultRowHeight="11.25"/>
  <cols>
    <col min="1" max="1" width="4.75" style="17" customWidth="1"/>
    <col min="2" max="2" width="23.5" style="15" customWidth="1"/>
    <col min="3" max="3" width="30.5" style="15" customWidth="1"/>
    <col min="4" max="4" width="4.375" style="15" customWidth="1"/>
    <col min="5" max="5" width="10.5" style="15" customWidth="1"/>
    <col min="6" max="6" width="12.75" style="29" bestFit="1" customWidth="1"/>
    <col min="7" max="8" width="12.75" style="29" customWidth="1"/>
    <col min="9" max="9" width="13.875" style="29" bestFit="1" customWidth="1"/>
    <col min="10" max="10" width="7.875" style="15" customWidth="1"/>
    <col min="11" max="16384" width="9" style="15"/>
  </cols>
  <sheetData>
    <row r="1" spans="1:10" s="13" customFormat="1" ht="22.5" customHeight="1">
      <c r="A1" s="161" t="s">
        <v>922</v>
      </c>
      <c r="B1" s="161"/>
      <c r="C1" s="161"/>
      <c r="D1" s="161"/>
      <c r="E1" s="41"/>
      <c r="F1" s="31"/>
      <c r="G1" s="31"/>
      <c r="H1" s="31"/>
      <c r="I1" s="31"/>
    </row>
    <row r="2" spans="1:10" s="13" customFormat="1" ht="22.5" customHeight="1" thickBot="1">
      <c r="A2" s="14"/>
      <c r="F2" s="31"/>
      <c r="G2" s="31"/>
      <c r="H2" s="31"/>
      <c r="I2" s="31"/>
    </row>
    <row r="3" spans="1:10" s="13" customFormat="1" ht="50.1" customHeight="1">
      <c r="A3" s="32"/>
      <c r="B3" s="33" t="s">
        <v>5</v>
      </c>
      <c r="C3" s="33" t="s">
        <v>6</v>
      </c>
      <c r="D3" s="33" t="s">
        <v>7</v>
      </c>
      <c r="E3" s="43" t="s">
        <v>1031</v>
      </c>
      <c r="F3" s="43" t="s">
        <v>1024</v>
      </c>
      <c r="G3" s="43" t="s">
        <v>1036</v>
      </c>
      <c r="H3" s="43" t="s">
        <v>1037</v>
      </c>
      <c r="I3" s="43" t="s">
        <v>1032</v>
      </c>
      <c r="J3" s="82" t="s">
        <v>614</v>
      </c>
    </row>
    <row r="4" spans="1:10" s="13" customFormat="1" ht="15" customHeight="1" thickBot="1">
      <c r="A4" s="141"/>
      <c r="B4" s="105" t="s">
        <v>1033</v>
      </c>
      <c r="C4" s="136"/>
      <c r="D4" s="136"/>
      <c r="E4" s="106"/>
      <c r="F4" s="107">
        <v>3411009</v>
      </c>
      <c r="G4" s="154">
        <f>SUM(G5:G269)</f>
        <v>0.99999999999999989</v>
      </c>
      <c r="H4" s="109"/>
      <c r="I4" s="107">
        <v>61888516</v>
      </c>
      <c r="J4" s="108"/>
    </row>
    <row r="5" spans="1:10" ht="15" customHeight="1" thickTop="1">
      <c r="A5" s="137">
        <v>1</v>
      </c>
      <c r="B5" s="125" t="s">
        <v>166</v>
      </c>
      <c r="C5" s="125" t="s">
        <v>46</v>
      </c>
      <c r="D5" s="138" t="s">
        <v>384</v>
      </c>
      <c r="E5" s="139">
        <v>30</v>
      </c>
      <c r="F5" s="140"/>
      <c r="G5" s="152">
        <v>1.0222781587500942E-3</v>
      </c>
      <c r="H5" s="153">
        <f>H$4*G5</f>
        <v>0</v>
      </c>
      <c r="I5" s="140">
        <f>E5*F5</f>
        <v>0</v>
      </c>
      <c r="J5" s="85"/>
    </row>
    <row r="6" spans="1:10" ht="15" customHeight="1">
      <c r="A6" s="72">
        <v>2</v>
      </c>
      <c r="B6" s="38" t="s">
        <v>167</v>
      </c>
      <c r="C6" s="38" t="s">
        <v>524</v>
      </c>
      <c r="D6" s="70" t="s">
        <v>384</v>
      </c>
      <c r="E6" s="71">
        <v>12</v>
      </c>
      <c r="F6" s="73"/>
      <c r="G6" s="144">
        <v>3.7414149303036139E-3</v>
      </c>
      <c r="H6" s="146">
        <f t="shared" ref="H6:H69" si="0">H$4*G6</f>
        <v>0</v>
      </c>
      <c r="I6" s="73">
        <f t="shared" ref="I6:I58" si="1">E6*F6</f>
        <v>0</v>
      </c>
      <c r="J6" s="86"/>
    </row>
    <row r="7" spans="1:10" ht="15" customHeight="1">
      <c r="A7" s="72">
        <v>3</v>
      </c>
      <c r="B7" s="38" t="s">
        <v>618</v>
      </c>
      <c r="C7" s="38" t="s">
        <v>436</v>
      </c>
      <c r="D7" s="70" t="s">
        <v>384</v>
      </c>
      <c r="E7" s="71">
        <v>8</v>
      </c>
      <c r="F7" s="73"/>
      <c r="G7" s="144">
        <v>4.3136796179664141E-3</v>
      </c>
      <c r="H7" s="146">
        <f t="shared" si="0"/>
        <v>0</v>
      </c>
      <c r="I7" s="73">
        <f t="shared" si="1"/>
        <v>0</v>
      </c>
      <c r="J7" s="86"/>
    </row>
    <row r="8" spans="1:10" ht="15" customHeight="1">
      <c r="A8" s="72">
        <v>4</v>
      </c>
      <c r="B8" s="38" t="s">
        <v>168</v>
      </c>
      <c r="C8" s="38" t="s">
        <v>808</v>
      </c>
      <c r="D8" s="70" t="s">
        <v>384</v>
      </c>
      <c r="E8" s="71">
        <v>18</v>
      </c>
      <c r="F8" s="73"/>
      <c r="G8" s="144">
        <v>1.855755877513076E-3</v>
      </c>
      <c r="H8" s="146">
        <f t="shared" si="0"/>
        <v>0</v>
      </c>
      <c r="I8" s="73">
        <f t="shared" si="1"/>
        <v>0</v>
      </c>
      <c r="J8" s="86"/>
    </row>
    <row r="9" spans="1:10" ht="15" customHeight="1">
      <c r="A9" s="72">
        <v>5</v>
      </c>
      <c r="B9" s="38" t="s">
        <v>170</v>
      </c>
      <c r="C9" s="38" t="s">
        <v>171</v>
      </c>
      <c r="D9" s="70" t="s">
        <v>20</v>
      </c>
      <c r="E9" s="71">
        <v>2</v>
      </c>
      <c r="F9" s="73"/>
      <c r="G9" s="144">
        <v>2.8877085929705842E-3</v>
      </c>
      <c r="H9" s="146">
        <f t="shared" si="0"/>
        <v>0</v>
      </c>
      <c r="I9" s="73">
        <f t="shared" si="1"/>
        <v>0</v>
      </c>
      <c r="J9" s="86"/>
    </row>
    <row r="10" spans="1:10" ht="15" customHeight="1">
      <c r="A10" s="72">
        <v>6</v>
      </c>
      <c r="B10" s="38" t="s">
        <v>809</v>
      </c>
      <c r="C10" s="38" t="s">
        <v>525</v>
      </c>
      <c r="D10" s="70" t="s">
        <v>10</v>
      </c>
      <c r="E10" s="71">
        <v>5</v>
      </c>
      <c r="F10" s="73"/>
      <c r="G10" s="144">
        <v>1.6927542554124014E-3</v>
      </c>
      <c r="H10" s="146">
        <f t="shared" si="0"/>
        <v>0</v>
      </c>
      <c r="I10" s="73">
        <f t="shared" si="1"/>
        <v>0</v>
      </c>
      <c r="J10" s="86"/>
    </row>
    <row r="11" spans="1:10" ht="15" customHeight="1">
      <c r="A11" s="72">
        <v>7</v>
      </c>
      <c r="B11" s="38" t="s">
        <v>173</v>
      </c>
      <c r="C11" s="38" t="s">
        <v>357</v>
      </c>
      <c r="D11" s="70" t="s">
        <v>162</v>
      </c>
      <c r="E11" s="71">
        <v>20</v>
      </c>
      <c r="F11" s="73"/>
      <c r="G11" s="144">
        <v>1.6270845371560143E-3</v>
      </c>
      <c r="H11" s="146">
        <f t="shared" si="0"/>
        <v>0</v>
      </c>
      <c r="I11" s="73">
        <f t="shared" si="1"/>
        <v>0</v>
      </c>
      <c r="J11" s="86"/>
    </row>
    <row r="12" spans="1:10" ht="15" customHeight="1">
      <c r="A12" s="72">
        <v>8</v>
      </c>
      <c r="B12" s="38" t="s">
        <v>174</v>
      </c>
      <c r="C12" s="38" t="s">
        <v>437</v>
      </c>
      <c r="D12" s="70" t="s">
        <v>169</v>
      </c>
      <c r="E12" s="71">
        <v>38</v>
      </c>
      <c r="F12" s="73"/>
      <c r="G12" s="144">
        <v>1.8188166609938584E-3</v>
      </c>
      <c r="H12" s="146">
        <f t="shared" si="0"/>
        <v>0</v>
      </c>
      <c r="I12" s="73">
        <f t="shared" si="1"/>
        <v>0</v>
      </c>
      <c r="J12" s="86"/>
    </row>
    <row r="13" spans="1:10" ht="15" customHeight="1">
      <c r="A13" s="72">
        <v>9</v>
      </c>
      <c r="B13" s="38" t="s">
        <v>175</v>
      </c>
      <c r="C13" s="38" t="s">
        <v>359</v>
      </c>
      <c r="D13" s="70" t="s">
        <v>20</v>
      </c>
      <c r="E13" s="71">
        <v>28</v>
      </c>
      <c r="F13" s="73"/>
      <c r="G13" s="144">
        <v>1.5977676986486989E-2</v>
      </c>
      <c r="H13" s="146">
        <f t="shared" si="0"/>
        <v>0</v>
      </c>
      <c r="I13" s="73">
        <f t="shared" si="1"/>
        <v>0</v>
      </c>
      <c r="J13" s="86"/>
    </row>
    <row r="14" spans="1:10" ht="15" customHeight="1">
      <c r="A14" s="72">
        <v>10</v>
      </c>
      <c r="B14" s="38" t="s">
        <v>177</v>
      </c>
      <c r="C14" s="38" t="s">
        <v>573</v>
      </c>
      <c r="D14" s="70" t="s">
        <v>20</v>
      </c>
      <c r="E14" s="71">
        <v>18</v>
      </c>
      <c r="F14" s="73"/>
      <c r="G14" s="144">
        <v>4.9627544225183812E-3</v>
      </c>
      <c r="H14" s="146">
        <f t="shared" si="0"/>
        <v>0</v>
      </c>
      <c r="I14" s="73">
        <f t="shared" si="1"/>
        <v>0</v>
      </c>
      <c r="J14" s="86"/>
    </row>
    <row r="15" spans="1:10" ht="15" customHeight="1">
      <c r="A15" s="72">
        <v>11</v>
      </c>
      <c r="B15" s="38" t="s">
        <v>178</v>
      </c>
      <c r="C15" s="38" t="s">
        <v>410</v>
      </c>
      <c r="D15" s="70" t="s">
        <v>20</v>
      </c>
      <c r="E15" s="71">
        <v>20</v>
      </c>
      <c r="F15" s="73"/>
      <c r="G15" s="144">
        <v>1.733123542036975E-2</v>
      </c>
      <c r="H15" s="146">
        <f t="shared" si="0"/>
        <v>0</v>
      </c>
      <c r="I15" s="73">
        <f t="shared" si="1"/>
        <v>0</v>
      </c>
      <c r="J15" s="86"/>
    </row>
    <row r="16" spans="1:10" ht="15" customHeight="1">
      <c r="A16" s="72">
        <v>12</v>
      </c>
      <c r="B16" s="38" t="s">
        <v>438</v>
      </c>
      <c r="C16" s="38" t="s">
        <v>743</v>
      </c>
      <c r="D16" s="70" t="s">
        <v>100</v>
      </c>
      <c r="E16" s="71">
        <v>8</v>
      </c>
      <c r="F16" s="95"/>
      <c r="G16" s="145">
        <v>6.115199344240956E-3</v>
      </c>
      <c r="H16" s="146">
        <f t="shared" si="0"/>
        <v>0</v>
      </c>
      <c r="I16" s="73">
        <f t="shared" si="1"/>
        <v>0</v>
      </c>
      <c r="J16" s="86"/>
    </row>
    <row r="17" spans="1:10" ht="15" customHeight="1">
      <c r="A17" s="72">
        <v>13</v>
      </c>
      <c r="B17" s="38" t="s">
        <v>439</v>
      </c>
      <c r="C17" s="38" t="s">
        <v>616</v>
      </c>
      <c r="D17" s="70" t="s">
        <v>384</v>
      </c>
      <c r="E17" s="71">
        <v>2</v>
      </c>
      <c r="F17" s="73"/>
      <c r="G17" s="144">
        <v>1.5634669975951396E-3</v>
      </c>
      <c r="H17" s="146">
        <f t="shared" si="0"/>
        <v>0</v>
      </c>
      <c r="I17" s="73">
        <f t="shared" si="1"/>
        <v>0</v>
      </c>
      <c r="J17" s="86"/>
    </row>
    <row r="18" spans="1:10" ht="15" customHeight="1">
      <c r="A18" s="72">
        <v>14</v>
      </c>
      <c r="B18" s="38" t="s">
        <v>179</v>
      </c>
      <c r="C18" s="38" t="s">
        <v>376</v>
      </c>
      <c r="D18" s="70" t="s">
        <v>375</v>
      </c>
      <c r="E18" s="71">
        <v>31</v>
      </c>
      <c r="F18" s="73"/>
      <c r="G18" s="144">
        <v>3.3597096929383653E-3</v>
      </c>
      <c r="H18" s="146">
        <f t="shared" si="0"/>
        <v>0</v>
      </c>
      <c r="I18" s="73">
        <f t="shared" si="1"/>
        <v>0</v>
      </c>
      <c r="J18" s="86"/>
    </row>
    <row r="19" spans="1:10" ht="15" customHeight="1">
      <c r="A19" s="72">
        <v>15</v>
      </c>
      <c r="B19" s="38" t="s">
        <v>180</v>
      </c>
      <c r="C19" s="38" t="s">
        <v>617</v>
      </c>
      <c r="D19" s="70" t="s">
        <v>384</v>
      </c>
      <c r="E19" s="71">
        <v>12</v>
      </c>
      <c r="F19" s="73"/>
      <c r="G19" s="144">
        <v>9.3491397999829378E-4</v>
      </c>
      <c r="H19" s="146">
        <f t="shared" si="0"/>
        <v>0</v>
      </c>
      <c r="I19" s="73">
        <f t="shared" si="1"/>
        <v>0</v>
      </c>
      <c r="J19" s="86"/>
    </row>
    <row r="20" spans="1:10" ht="15" customHeight="1">
      <c r="A20" s="72">
        <v>16</v>
      </c>
      <c r="B20" s="38" t="s">
        <v>181</v>
      </c>
      <c r="C20" s="38" t="s">
        <v>182</v>
      </c>
      <c r="D20" s="70" t="s">
        <v>20</v>
      </c>
      <c r="E20" s="71">
        <v>15</v>
      </c>
      <c r="F20" s="73"/>
      <c r="G20" s="144">
        <v>7.1538949325551469E-3</v>
      </c>
      <c r="H20" s="146">
        <f t="shared" si="0"/>
        <v>0</v>
      </c>
      <c r="I20" s="73">
        <f t="shared" si="1"/>
        <v>0</v>
      </c>
      <c r="J20" s="86"/>
    </row>
    <row r="21" spans="1:10" ht="15" customHeight="1">
      <c r="A21" s="72">
        <v>17</v>
      </c>
      <c r="B21" s="38" t="s">
        <v>646</v>
      </c>
      <c r="C21" s="38" t="s">
        <v>645</v>
      </c>
      <c r="D21" s="70" t="s">
        <v>90</v>
      </c>
      <c r="E21" s="71">
        <v>3</v>
      </c>
      <c r="F21" s="73"/>
      <c r="G21" s="144">
        <v>1.0639960199460043E-2</v>
      </c>
      <c r="H21" s="146">
        <f t="shared" si="0"/>
        <v>0</v>
      </c>
      <c r="I21" s="73">
        <f t="shared" si="1"/>
        <v>0</v>
      </c>
      <c r="J21" s="86"/>
    </row>
    <row r="22" spans="1:10" ht="15" customHeight="1">
      <c r="A22" s="72">
        <v>18</v>
      </c>
      <c r="B22" s="38" t="s">
        <v>183</v>
      </c>
      <c r="C22" s="38" t="s">
        <v>184</v>
      </c>
      <c r="D22" s="70" t="s">
        <v>162</v>
      </c>
      <c r="E22" s="71">
        <v>12</v>
      </c>
      <c r="F22" s="73"/>
      <c r="G22" s="144">
        <v>1.7167940629884005E-3</v>
      </c>
      <c r="H22" s="146">
        <f t="shared" si="0"/>
        <v>0</v>
      </c>
      <c r="I22" s="73">
        <f t="shared" si="1"/>
        <v>0</v>
      </c>
      <c r="J22" s="86"/>
    </row>
    <row r="23" spans="1:10" ht="15" customHeight="1">
      <c r="A23" s="72">
        <v>19</v>
      </c>
      <c r="B23" s="38" t="s">
        <v>185</v>
      </c>
      <c r="C23" s="38" t="s">
        <v>387</v>
      </c>
      <c r="D23" s="70" t="s">
        <v>384</v>
      </c>
      <c r="E23" s="71">
        <v>40</v>
      </c>
      <c r="F23" s="73"/>
      <c r="G23" s="144">
        <v>1.6860113825557187E-3</v>
      </c>
      <c r="H23" s="146">
        <f t="shared" si="0"/>
        <v>0</v>
      </c>
      <c r="I23" s="73">
        <f t="shared" si="1"/>
        <v>0</v>
      </c>
      <c r="J23" s="86"/>
    </row>
    <row r="24" spans="1:10" ht="15" customHeight="1">
      <c r="A24" s="72">
        <v>20</v>
      </c>
      <c r="B24" s="38" t="s">
        <v>186</v>
      </c>
      <c r="C24" s="38" t="s">
        <v>388</v>
      </c>
      <c r="D24" s="70" t="s">
        <v>384</v>
      </c>
      <c r="E24" s="71">
        <v>27</v>
      </c>
      <c r="F24" s="73"/>
      <c r="G24" s="144">
        <v>3.2931604695267593E-3</v>
      </c>
      <c r="H24" s="146">
        <f t="shared" si="0"/>
        <v>0</v>
      </c>
      <c r="I24" s="73">
        <f t="shared" si="1"/>
        <v>0</v>
      </c>
      <c r="J24" s="86"/>
    </row>
    <row r="25" spans="1:10" ht="15" customHeight="1">
      <c r="A25" s="72">
        <v>21</v>
      </c>
      <c r="B25" s="38" t="s">
        <v>187</v>
      </c>
      <c r="C25" s="38" t="s">
        <v>188</v>
      </c>
      <c r="D25" s="70" t="s">
        <v>20</v>
      </c>
      <c r="E25" s="71">
        <v>34</v>
      </c>
      <c r="F25" s="73"/>
      <c r="G25" s="144">
        <v>6.22513748864339E-3</v>
      </c>
      <c r="H25" s="146">
        <f t="shared" si="0"/>
        <v>0</v>
      </c>
      <c r="I25" s="73">
        <f t="shared" si="1"/>
        <v>0</v>
      </c>
      <c r="J25" s="86"/>
    </row>
    <row r="26" spans="1:10" ht="15" customHeight="1">
      <c r="A26" s="72">
        <v>22</v>
      </c>
      <c r="B26" s="38" t="s">
        <v>189</v>
      </c>
      <c r="C26" s="38" t="s">
        <v>526</v>
      </c>
      <c r="D26" s="70" t="s">
        <v>384</v>
      </c>
      <c r="E26" s="71">
        <v>3</v>
      </c>
      <c r="F26" s="73"/>
      <c r="G26" s="144">
        <v>4.5833945322337174E-3</v>
      </c>
      <c r="H26" s="146">
        <f t="shared" si="0"/>
        <v>0</v>
      </c>
      <c r="I26" s="73">
        <f t="shared" si="1"/>
        <v>0</v>
      </c>
      <c r="J26" s="86"/>
    </row>
    <row r="27" spans="1:10" ht="15" customHeight="1">
      <c r="A27" s="72">
        <v>23</v>
      </c>
      <c r="B27" s="38" t="s">
        <v>915</v>
      </c>
      <c r="C27" s="38" t="s">
        <v>916</v>
      </c>
      <c r="D27" s="70" t="s">
        <v>384</v>
      </c>
      <c r="E27" s="71">
        <v>31</v>
      </c>
      <c r="F27" s="73"/>
      <c r="G27" s="144">
        <v>5.0322353297807187E-3</v>
      </c>
      <c r="H27" s="146">
        <f t="shared" si="0"/>
        <v>0</v>
      </c>
      <c r="I27" s="73">
        <f t="shared" si="1"/>
        <v>0</v>
      </c>
      <c r="J27" s="86"/>
    </row>
    <row r="28" spans="1:10" ht="15" customHeight="1">
      <c r="A28" s="72">
        <v>24</v>
      </c>
      <c r="B28" s="38" t="s">
        <v>190</v>
      </c>
      <c r="C28" s="38" t="s">
        <v>389</v>
      </c>
      <c r="D28" s="70" t="s">
        <v>384</v>
      </c>
      <c r="E28" s="71">
        <v>20</v>
      </c>
      <c r="F28" s="73"/>
      <c r="G28" s="144">
        <v>5.6751535982461502E-3</v>
      </c>
      <c r="H28" s="146">
        <f t="shared" si="0"/>
        <v>0</v>
      </c>
      <c r="I28" s="73">
        <f t="shared" si="1"/>
        <v>0</v>
      </c>
      <c r="J28" s="86"/>
    </row>
    <row r="29" spans="1:10" ht="15" customHeight="1">
      <c r="A29" s="72">
        <v>25</v>
      </c>
      <c r="B29" s="38" t="s">
        <v>976</v>
      </c>
      <c r="C29" s="38" t="s">
        <v>977</v>
      </c>
      <c r="D29" s="70" t="s">
        <v>384</v>
      </c>
      <c r="E29" s="71">
        <v>72</v>
      </c>
      <c r="F29" s="73"/>
      <c r="G29" s="144">
        <v>3.8399195076881942E-3</v>
      </c>
      <c r="H29" s="146">
        <f t="shared" si="0"/>
        <v>0</v>
      </c>
      <c r="I29" s="73">
        <f t="shared" si="1"/>
        <v>0</v>
      </c>
      <c r="J29" s="86"/>
    </row>
    <row r="30" spans="1:10" ht="15" customHeight="1">
      <c r="A30" s="72">
        <v>26</v>
      </c>
      <c r="B30" s="38" t="s">
        <v>574</v>
      </c>
      <c r="C30" s="38" t="s">
        <v>575</v>
      </c>
      <c r="D30" s="70" t="s">
        <v>384</v>
      </c>
      <c r="E30" s="71">
        <v>25</v>
      </c>
      <c r="F30" s="73"/>
      <c r="G30" s="144">
        <v>6.3878459423589908E-3</v>
      </c>
      <c r="H30" s="146">
        <f t="shared" si="0"/>
        <v>0</v>
      </c>
      <c r="I30" s="73">
        <f t="shared" si="1"/>
        <v>0</v>
      </c>
      <c r="J30" s="86"/>
    </row>
    <row r="31" spans="1:10" ht="15" customHeight="1">
      <c r="A31" s="72">
        <v>27</v>
      </c>
      <c r="B31" s="38" t="s">
        <v>887</v>
      </c>
      <c r="C31" s="38" t="s">
        <v>888</v>
      </c>
      <c r="D31" s="70" t="s">
        <v>384</v>
      </c>
      <c r="E31" s="71">
        <v>6</v>
      </c>
      <c r="F31" s="73"/>
      <c r="G31" s="144">
        <v>4.3597070544228993E-3</v>
      </c>
      <c r="H31" s="146">
        <f t="shared" si="0"/>
        <v>0</v>
      </c>
      <c r="I31" s="73">
        <f t="shared" si="1"/>
        <v>0</v>
      </c>
      <c r="J31" s="86"/>
    </row>
    <row r="32" spans="1:10" ht="15" customHeight="1">
      <c r="A32" s="72">
        <v>28</v>
      </c>
      <c r="B32" s="38" t="s">
        <v>191</v>
      </c>
      <c r="C32" s="38" t="s">
        <v>464</v>
      </c>
      <c r="D32" s="70" t="s">
        <v>163</v>
      </c>
      <c r="E32" s="71">
        <v>12</v>
      </c>
      <c r="F32" s="73"/>
      <c r="G32" s="144">
        <v>3.5130367583316256E-3</v>
      </c>
      <c r="H32" s="146">
        <f t="shared" si="0"/>
        <v>0</v>
      </c>
      <c r="I32" s="73">
        <f t="shared" si="1"/>
        <v>0</v>
      </c>
      <c r="J32" s="86"/>
    </row>
    <row r="33" spans="1:10" ht="15" customHeight="1">
      <c r="A33" s="72">
        <v>29</v>
      </c>
      <c r="B33" s="38" t="s">
        <v>978</v>
      </c>
      <c r="C33" s="38" t="s">
        <v>979</v>
      </c>
      <c r="D33" s="70" t="s">
        <v>163</v>
      </c>
      <c r="E33" s="71">
        <v>20</v>
      </c>
      <c r="F33" s="73"/>
      <c r="G33" s="144">
        <v>2.4098441253013404E-3</v>
      </c>
      <c r="H33" s="146">
        <f t="shared" si="0"/>
        <v>0</v>
      </c>
      <c r="I33" s="73">
        <f t="shared" si="1"/>
        <v>0</v>
      </c>
      <c r="J33" s="86"/>
    </row>
    <row r="34" spans="1:10" ht="15" customHeight="1">
      <c r="A34" s="72">
        <v>30</v>
      </c>
      <c r="B34" s="38" t="s">
        <v>192</v>
      </c>
      <c r="C34" s="38" t="s">
        <v>390</v>
      </c>
      <c r="D34" s="70" t="s">
        <v>384</v>
      </c>
      <c r="E34" s="71">
        <v>32</v>
      </c>
      <c r="F34" s="73"/>
      <c r="G34" s="144">
        <v>2.6226843728644517E-3</v>
      </c>
      <c r="H34" s="146">
        <f t="shared" si="0"/>
        <v>0</v>
      </c>
      <c r="I34" s="73">
        <f t="shared" si="1"/>
        <v>0</v>
      </c>
      <c r="J34" s="86"/>
    </row>
    <row r="35" spans="1:10" ht="15" customHeight="1">
      <c r="A35" s="72">
        <v>31</v>
      </c>
      <c r="B35" s="38" t="s">
        <v>899</v>
      </c>
      <c r="C35" s="38" t="s">
        <v>900</v>
      </c>
      <c r="D35" s="70" t="s">
        <v>384</v>
      </c>
      <c r="E35" s="71">
        <v>6</v>
      </c>
      <c r="F35" s="73"/>
      <c r="G35" s="144">
        <v>4.5640454188188894E-3</v>
      </c>
      <c r="H35" s="146">
        <f t="shared" si="0"/>
        <v>0</v>
      </c>
      <c r="I35" s="73">
        <f t="shared" si="1"/>
        <v>0</v>
      </c>
      <c r="J35" s="86"/>
    </row>
    <row r="36" spans="1:10" ht="15" customHeight="1">
      <c r="A36" s="72">
        <v>32</v>
      </c>
      <c r="B36" s="38" t="s">
        <v>193</v>
      </c>
      <c r="C36" s="38" t="s">
        <v>440</v>
      </c>
      <c r="D36" s="70" t="s">
        <v>384</v>
      </c>
      <c r="E36" s="71">
        <v>60</v>
      </c>
      <c r="F36" s="73"/>
      <c r="G36" s="144">
        <v>1.593956509642748E-3</v>
      </c>
      <c r="H36" s="146">
        <f t="shared" si="0"/>
        <v>0</v>
      </c>
      <c r="I36" s="73">
        <f t="shared" si="1"/>
        <v>0</v>
      </c>
      <c r="J36" s="86"/>
    </row>
    <row r="37" spans="1:10" ht="15" customHeight="1">
      <c r="A37" s="72">
        <v>33</v>
      </c>
      <c r="B37" s="38" t="s">
        <v>730</v>
      </c>
      <c r="C37" s="38" t="s">
        <v>729</v>
      </c>
      <c r="D37" s="70" t="s">
        <v>384</v>
      </c>
      <c r="E37" s="71">
        <v>28</v>
      </c>
      <c r="F37" s="73"/>
      <c r="G37" s="144">
        <v>3.0521760569966246E-3</v>
      </c>
      <c r="H37" s="146">
        <f t="shared" si="0"/>
        <v>0</v>
      </c>
      <c r="I37" s="73">
        <f t="shared" si="1"/>
        <v>0</v>
      </c>
      <c r="J37" s="86"/>
    </row>
    <row r="38" spans="1:10" ht="15" customHeight="1">
      <c r="A38" s="72">
        <v>34</v>
      </c>
      <c r="B38" s="38" t="s">
        <v>194</v>
      </c>
      <c r="C38" s="38" t="s">
        <v>611</v>
      </c>
      <c r="D38" s="70" t="s">
        <v>384</v>
      </c>
      <c r="E38" s="71">
        <v>22</v>
      </c>
      <c r="F38" s="73"/>
      <c r="G38" s="144">
        <v>2.6024557542944039E-3</v>
      </c>
      <c r="H38" s="146">
        <f t="shared" si="0"/>
        <v>0</v>
      </c>
      <c r="I38" s="73">
        <f t="shared" si="1"/>
        <v>0</v>
      </c>
      <c r="J38" s="86"/>
    </row>
    <row r="39" spans="1:10" ht="15" customHeight="1">
      <c r="A39" s="72">
        <v>35</v>
      </c>
      <c r="B39" s="38" t="s">
        <v>885</v>
      </c>
      <c r="C39" s="38" t="s">
        <v>886</v>
      </c>
      <c r="D39" s="70" t="s">
        <v>384</v>
      </c>
      <c r="E39" s="71">
        <v>78</v>
      </c>
      <c r="F39" s="73"/>
      <c r="G39" s="144">
        <v>2.0287252247062379E-3</v>
      </c>
      <c r="H39" s="146">
        <f t="shared" si="0"/>
        <v>0</v>
      </c>
      <c r="I39" s="73">
        <f t="shared" si="1"/>
        <v>0</v>
      </c>
      <c r="J39" s="86"/>
    </row>
    <row r="40" spans="1:10" ht="15" customHeight="1">
      <c r="A40" s="72">
        <v>36</v>
      </c>
      <c r="B40" s="38" t="s">
        <v>195</v>
      </c>
      <c r="C40" s="38" t="s">
        <v>1004</v>
      </c>
      <c r="D40" s="70" t="s">
        <v>384</v>
      </c>
      <c r="E40" s="71">
        <v>12</v>
      </c>
      <c r="F40" s="73"/>
      <c r="G40" s="144">
        <v>4.3869717142347026E-3</v>
      </c>
      <c r="H40" s="146">
        <f t="shared" si="0"/>
        <v>0</v>
      </c>
      <c r="I40" s="73">
        <f t="shared" si="1"/>
        <v>0</v>
      </c>
      <c r="J40" s="86"/>
    </row>
    <row r="41" spans="1:10" ht="15" customHeight="1">
      <c r="A41" s="72">
        <v>37</v>
      </c>
      <c r="B41" s="38" t="s">
        <v>981</v>
      </c>
      <c r="C41" s="38" t="s">
        <v>980</v>
      </c>
      <c r="D41" s="70" t="s">
        <v>384</v>
      </c>
      <c r="E41" s="71">
        <v>32</v>
      </c>
      <c r="F41" s="73"/>
      <c r="G41" s="144">
        <v>2.996180895447652E-3</v>
      </c>
      <c r="H41" s="146">
        <f t="shared" si="0"/>
        <v>0</v>
      </c>
      <c r="I41" s="73">
        <f t="shared" si="1"/>
        <v>0</v>
      </c>
      <c r="J41" s="86"/>
    </row>
    <row r="42" spans="1:10" ht="15" customHeight="1">
      <c r="A42" s="72">
        <v>38</v>
      </c>
      <c r="B42" s="38" t="s">
        <v>196</v>
      </c>
      <c r="C42" s="38" t="s">
        <v>197</v>
      </c>
      <c r="D42" s="70" t="s">
        <v>169</v>
      </c>
      <c r="E42" s="71">
        <v>52</v>
      </c>
      <c r="F42" s="73"/>
      <c r="G42" s="144">
        <v>4.4775607452223077E-3</v>
      </c>
      <c r="H42" s="146">
        <f t="shared" si="0"/>
        <v>0</v>
      </c>
      <c r="I42" s="73">
        <f t="shared" si="1"/>
        <v>0</v>
      </c>
      <c r="J42" s="86"/>
    </row>
    <row r="43" spans="1:10" ht="15" customHeight="1">
      <c r="A43" s="72">
        <v>39</v>
      </c>
      <c r="B43" s="38" t="s">
        <v>198</v>
      </c>
      <c r="C43" s="38" t="s">
        <v>391</v>
      </c>
      <c r="D43" s="70" t="s">
        <v>384</v>
      </c>
      <c r="E43" s="71">
        <v>26</v>
      </c>
      <c r="F43" s="73"/>
      <c r="G43" s="144">
        <v>5.467590381614356E-3</v>
      </c>
      <c r="H43" s="146">
        <f t="shared" si="0"/>
        <v>0</v>
      </c>
      <c r="I43" s="73">
        <f t="shared" si="1"/>
        <v>0</v>
      </c>
      <c r="J43" s="86"/>
    </row>
    <row r="44" spans="1:10" ht="15" customHeight="1">
      <c r="A44" s="72">
        <v>40</v>
      </c>
      <c r="B44" s="38" t="s">
        <v>441</v>
      </c>
      <c r="C44" s="38" t="s">
        <v>812</v>
      </c>
      <c r="D44" s="70" t="s">
        <v>384</v>
      </c>
      <c r="E44" s="71">
        <v>16</v>
      </c>
      <c r="F44" s="73"/>
      <c r="G44" s="144">
        <v>2.7079963729207397E-3</v>
      </c>
      <c r="H44" s="146">
        <f t="shared" si="0"/>
        <v>0</v>
      </c>
      <c r="I44" s="73">
        <f t="shared" si="1"/>
        <v>0</v>
      </c>
      <c r="J44" s="86"/>
    </row>
    <row r="45" spans="1:10" ht="15" customHeight="1">
      <c r="A45" s="72">
        <v>41</v>
      </c>
      <c r="B45" s="38" t="s">
        <v>576</v>
      </c>
      <c r="C45" s="38" t="s">
        <v>577</v>
      </c>
      <c r="D45" s="70" t="s">
        <v>384</v>
      </c>
      <c r="E45" s="71">
        <v>16</v>
      </c>
      <c r="F45" s="73"/>
      <c r="G45" s="144">
        <v>3.0413288267489179E-3</v>
      </c>
      <c r="H45" s="146">
        <f t="shared" si="0"/>
        <v>0</v>
      </c>
      <c r="I45" s="73">
        <f t="shared" si="1"/>
        <v>0</v>
      </c>
      <c r="J45" s="86"/>
    </row>
    <row r="46" spans="1:10" ht="15" customHeight="1">
      <c r="A46" s="72">
        <v>42</v>
      </c>
      <c r="B46" s="38" t="s">
        <v>810</v>
      </c>
      <c r="C46" s="38" t="s">
        <v>811</v>
      </c>
      <c r="D46" s="70" t="s">
        <v>384</v>
      </c>
      <c r="E46" s="71">
        <v>21</v>
      </c>
      <c r="F46" s="73"/>
      <c r="G46" s="144">
        <v>4.6810196044630784E-3</v>
      </c>
      <c r="H46" s="146">
        <f t="shared" si="0"/>
        <v>0</v>
      </c>
      <c r="I46" s="73">
        <f t="shared" si="1"/>
        <v>0</v>
      </c>
      <c r="J46" s="86"/>
    </row>
    <row r="47" spans="1:10" ht="15" customHeight="1">
      <c r="A47" s="72">
        <v>43</v>
      </c>
      <c r="B47" s="38" t="s">
        <v>199</v>
      </c>
      <c r="C47" s="38" t="s">
        <v>578</v>
      </c>
      <c r="D47" s="70" t="s">
        <v>384</v>
      </c>
      <c r="E47" s="71">
        <v>74</v>
      </c>
      <c r="F47" s="73"/>
      <c r="G47" s="144">
        <v>3.3277543389653914E-3</v>
      </c>
      <c r="H47" s="146">
        <f t="shared" si="0"/>
        <v>0</v>
      </c>
      <c r="I47" s="73">
        <f t="shared" si="1"/>
        <v>0</v>
      </c>
      <c r="J47" s="86"/>
    </row>
    <row r="48" spans="1:10" ht="15" customHeight="1">
      <c r="A48" s="72">
        <v>44</v>
      </c>
      <c r="B48" s="38" t="s">
        <v>200</v>
      </c>
      <c r="C48" s="38" t="s">
        <v>530</v>
      </c>
      <c r="D48" s="70" t="s">
        <v>384</v>
      </c>
      <c r="E48" s="71">
        <v>120</v>
      </c>
      <c r="F48" s="73"/>
      <c r="G48" s="144">
        <v>3.2562212530075412E-3</v>
      </c>
      <c r="H48" s="146">
        <f t="shared" si="0"/>
        <v>0</v>
      </c>
      <c r="I48" s="73">
        <f t="shared" si="1"/>
        <v>0</v>
      </c>
      <c r="J48" s="86"/>
    </row>
    <row r="49" spans="1:10" ht="15" customHeight="1">
      <c r="A49" s="72">
        <v>45</v>
      </c>
      <c r="B49" s="38" t="s">
        <v>983</v>
      </c>
      <c r="C49" s="38" t="s">
        <v>982</v>
      </c>
      <c r="D49" s="70" t="s">
        <v>384</v>
      </c>
      <c r="E49" s="71">
        <v>55</v>
      </c>
      <c r="F49" s="73"/>
      <c r="G49" s="144">
        <v>3.7680932533452711E-3</v>
      </c>
      <c r="H49" s="146">
        <f t="shared" si="0"/>
        <v>0</v>
      </c>
      <c r="I49" s="73">
        <f t="shared" si="1"/>
        <v>0</v>
      </c>
      <c r="J49" s="86"/>
    </row>
    <row r="50" spans="1:10" ht="15" customHeight="1">
      <c r="A50" s="72">
        <v>46</v>
      </c>
      <c r="B50" s="38" t="s">
        <v>984</v>
      </c>
      <c r="C50" s="38" t="s">
        <v>985</v>
      </c>
      <c r="D50" s="70" t="s">
        <v>384</v>
      </c>
      <c r="E50" s="71">
        <v>32</v>
      </c>
      <c r="F50" s="73"/>
      <c r="G50" s="144">
        <v>3.8369878238374627E-3</v>
      </c>
      <c r="H50" s="146">
        <f t="shared" si="0"/>
        <v>0</v>
      </c>
      <c r="I50" s="73">
        <f t="shared" si="1"/>
        <v>0</v>
      </c>
      <c r="J50" s="86"/>
    </row>
    <row r="51" spans="1:10" ht="15" customHeight="1">
      <c r="A51" s="72">
        <v>47</v>
      </c>
      <c r="B51" s="38" t="s">
        <v>202</v>
      </c>
      <c r="C51" s="38" t="s">
        <v>570</v>
      </c>
      <c r="D51" s="70" t="s">
        <v>384</v>
      </c>
      <c r="E51" s="71">
        <v>8</v>
      </c>
      <c r="F51" s="73"/>
      <c r="G51" s="144">
        <v>5.7569475776815589E-3</v>
      </c>
      <c r="H51" s="146">
        <f t="shared" si="0"/>
        <v>0</v>
      </c>
      <c r="I51" s="73">
        <f t="shared" si="1"/>
        <v>0</v>
      </c>
      <c r="J51" s="86"/>
    </row>
    <row r="52" spans="1:10" ht="15" customHeight="1">
      <c r="A52" s="72">
        <v>48</v>
      </c>
      <c r="B52" s="38" t="s">
        <v>203</v>
      </c>
      <c r="C52" s="38" t="s">
        <v>392</v>
      </c>
      <c r="D52" s="70" t="s">
        <v>384</v>
      </c>
      <c r="E52" s="71">
        <v>29</v>
      </c>
      <c r="F52" s="73"/>
      <c r="G52" s="144">
        <v>3.0254977339549669E-3</v>
      </c>
      <c r="H52" s="146">
        <f t="shared" si="0"/>
        <v>0</v>
      </c>
      <c r="I52" s="73">
        <f t="shared" si="1"/>
        <v>0</v>
      </c>
      <c r="J52" s="86"/>
    </row>
    <row r="53" spans="1:10" ht="15" customHeight="1">
      <c r="A53" s="72">
        <v>49</v>
      </c>
      <c r="B53" s="38" t="s">
        <v>204</v>
      </c>
      <c r="C53" s="38" t="s">
        <v>393</v>
      </c>
      <c r="D53" s="70" t="s">
        <v>384</v>
      </c>
      <c r="E53" s="71">
        <v>4</v>
      </c>
      <c r="F53" s="73"/>
      <c r="G53" s="144">
        <v>2.9041260225346811E-3</v>
      </c>
      <c r="H53" s="146">
        <f t="shared" si="0"/>
        <v>0</v>
      </c>
      <c r="I53" s="73">
        <f t="shared" si="1"/>
        <v>0</v>
      </c>
      <c r="J53" s="86"/>
    </row>
    <row r="54" spans="1:10" ht="15" customHeight="1">
      <c r="A54" s="72">
        <v>50</v>
      </c>
      <c r="B54" s="38" t="s">
        <v>205</v>
      </c>
      <c r="C54" s="38" t="s">
        <v>442</v>
      </c>
      <c r="D54" s="70" t="s">
        <v>384</v>
      </c>
      <c r="E54" s="71">
        <v>4</v>
      </c>
      <c r="F54" s="73"/>
      <c r="G54" s="144">
        <v>2.2034535822098387E-3</v>
      </c>
      <c r="H54" s="146">
        <f t="shared" si="0"/>
        <v>0</v>
      </c>
      <c r="I54" s="73">
        <f t="shared" si="1"/>
        <v>0</v>
      </c>
      <c r="J54" s="86"/>
    </row>
    <row r="55" spans="1:10" ht="15" customHeight="1">
      <c r="A55" s="72">
        <v>51</v>
      </c>
      <c r="B55" s="38" t="s">
        <v>206</v>
      </c>
      <c r="C55" s="38" t="s">
        <v>527</v>
      </c>
      <c r="D55" s="70" t="s">
        <v>163</v>
      </c>
      <c r="E55" s="71">
        <v>8</v>
      </c>
      <c r="F55" s="73"/>
      <c r="G55" s="144">
        <v>5.0251992885389628E-3</v>
      </c>
      <c r="H55" s="146">
        <f t="shared" si="0"/>
        <v>0</v>
      </c>
      <c r="I55" s="73">
        <f t="shared" si="1"/>
        <v>0</v>
      </c>
      <c r="J55" s="86"/>
    </row>
    <row r="56" spans="1:10" ht="15" customHeight="1">
      <c r="A56" s="72">
        <v>52</v>
      </c>
      <c r="B56" s="38" t="s">
        <v>207</v>
      </c>
      <c r="C56" s="38" t="s">
        <v>208</v>
      </c>
      <c r="D56" s="70" t="s">
        <v>152</v>
      </c>
      <c r="E56" s="71">
        <v>12</v>
      </c>
      <c r="F56" s="73"/>
      <c r="G56" s="144">
        <v>1.129284619301796E-3</v>
      </c>
      <c r="H56" s="146">
        <f t="shared" si="0"/>
        <v>0</v>
      </c>
      <c r="I56" s="73">
        <f t="shared" si="1"/>
        <v>0</v>
      </c>
      <c r="J56" s="86"/>
    </row>
    <row r="57" spans="1:10" ht="15" customHeight="1">
      <c r="A57" s="72">
        <v>53</v>
      </c>
      <c r="B57" s="38" t="s">
        <v>209</v>
      </c>
      <c r="C57" s="38" t="s">
        <v>210</v>
      </c>
      <c r="D57" s="70" t="s">
        <v>211</v>
      </c>
      <c r="E57" s="71">
        <v>3</v>
      </c>
      <c r="F57" s="73"/>
      <c r="G57" s="144">
        <v>1.3528255129200773E-2</v>
      </c>
      <c r="H57" s="146">
        <f t="shared" si="0"/>
        <v>0</v>
      </c>
      <c r="I57" s="73">
        <f t="shared" si="1"/>
        <v>0</v>
      </c>
      <c r="J57" s="86"/>
    </row>
    <row r="58" spans="1:10" ht="15" customHeight="1">
      <c r="A58" s="72">
        <v>54</v>
      </c>
      <c r="B58" s="38" t="s">
        <v>986</v>
      </c>
      <c r="C58" s="38" t="s">
        <v>394</v>
      </c>
      <c r="D58" s="70" t="s">
        <v>384</v>
      </c>
      <c r="E58" s="71">
        <v>13</v>
      </c>
      <c r="F58" s="73"/>
      <c r="G58" s="144">
        <v>2.509814544611287E-3</v>
      </c>
      <c r="H58" s="146">
        <f t="shared" si="0"/>
        <v>0</v>
      </c>
      <c r="I58" s="73">
        <f t="shared" si="1"/>
        <v>0</v>
      </c>
      <c r="J58" s="86"/>
    </row>
    <row r="59" spans="1:10" ht="15" customHeight="1">
      <c r="A59" s="72">
        <v>55</v>
      </c>
      <c r="B59" s="38" t="s">
        <v>324</v>
      </c>
      <c r="C59" s="38" t="s">
        <v>987</v>
      </c>
      <c r="D59" s="70" t="s">
        <v>384</v>
      </c>
      <c r="E59" s="71">
        <v>20</v>
      </c>
      <c r="F59" s="73"/>
      <c r="G59" s="144">
        <v>2.2914040977317857E-3</v>
      </c>
      <c r="H59" s="146">
        <f t="shared" si="0"/>
        <v>0</v>
      </c>
      <c r="I59" s="73">
        <f t="shared" ref="I59:I107" si="2">E59*F59</f>
        <v>0</v>
      </c>
      <c r="J59" s="86"/>
    </row>
    <row r="60" spans="1:10" ht="15" customHeight="1">
      <c r="A60" s="72">
        <v>56</v>
      </c>
      <c r="B60" s="38" t="s">
        <v>657</v>
      </c>
      <c r="C60" s="38" t="s">
        <v>656</v>
      </c>
      <c r="D60" s="70" t="s">
        <v>384</v>
      </c>
      <c r="E60" s="71">
        <v>44</v>
      </c>
      <c r="F60" s="73"/>
      <c r="G60" s="144">
        <v>8.800914919896136E-4</v>
      </c>
      <c r="H60" s="146">
        <f t="shared" si="0"/>
        <v>0</v>
      </c>
      <c r="I60" s="73">
        <f t="shared" si="2"/>
        <v>0</v>
      </c>
      <c r="J60" s="86"/>
    </row>
    <row r="61" spans="1:10" ht="15" customHeight="1">
      <c r="A61" s="72">
        <v>57</v>
      </c>
      <c r="B61" s="38" t="s">
        <v>325</v>
      </c>
      <c r="C61" s="38" t="s">
        <v>165</v>
      </c>
      <c r="D61" s="70" t="s">
        <v>162</v>
      </c>
      <c r="E61" s="71">
        <v>16</v>
      </c>
      <c r="F61" s="73"/>
      <c r="G61" s="144">
        <v>5.0219744363031588E-4</v>
      </c>
      <c r="H61" s="146">
        <f t="shared" si="0"/>
        <v>0</v>
      </c>
      <c r="I61" s="73">
        <f t="shared" si="2"/>
        <v>0</v>
      </c>
      <c r="J61" s="86"/>
    </row>
    <row r="62" spans="1:10" ht="15" customHeight="1">
      <c r="A62" s="72">
        <v>58</v>
      </c>
      <c r="B62" s="38" t="s">
        <v>326</v>
      </c>
      <c r="C62" s="38" t="s">
        <v>443</v>
      </c>
      <c r="D62" s="70" t="s">
        <v>20</v>
      </c>
      <c r="E62" s="71">
        <v>100</v>
      </c>
      <c r="F62" s="73"/>
      <c r="G62" s="144">
        <v>1.0671329216662871E-4</v>
      </c>
      <c r="H62" s="146">
        <f t="shared" si="0"/>
        <v>0</v>
      </c>
      <c r="I62" s="73">
        <f t="shared" si="2"/>
        <v>0</v>
      </c>
      <c r="J62" s="86"/>
    </row>
    <row r="63" spans="1:10" ht="15" customHeight="1">
      <c r="A63" s="72">
        <v>59</v>
      </c>
      <c r="B63" s="38" t="s">
        <v>327</v>
      </c>
      <c r="C63" s="38" t="s">
        <v>655</v>
      </c>
      <c r="D63" s="70" t="s">
        <v>100</v>
      </c>
      <c r="E63" s="71">
        <v>80</v>
      </c>
      <c r="F63" s="73"/>
      <c r="G63" s="144">
        <v>2.1448199051952075E-3</v>
      </c>
      <c r="H63" s="146">
        <f t="shared" si="0"/>
        <v>0</v>
      </c>
      <c r="I63" s="73">
        <f t="shared" si="2"/>
        <v>0</v>
      </c>
      <c r="J63" s="86"/>
    </row>
    <row r="64" spans="1:10" ht="15" customHeight="1">
      <c r="A64" s="72">
        <v>60</v>
      </c>
      <c r="B64" s="38" t="s">
        <v>998</v>
      </c>
      <c r="C64" s="38" t="s">
        <v>212</v>
      </c>
      <c r="D64" s="70" t="s">
        <v>100</v>
      </c>
      <c r="E64" s="71">
        <v>16</v>
      </c>
      <c r="F64" s="73"/>
      <c r="G64" s="144">
        <v>3.2178161945629578E-3</v>
      </c>
      <c r="H64" s="146">
        <f t="shared" si="0"/>
        <v>0</v>
      </c>
      <c r="I64" s="73">
        <f t="shared" si="2"/>
        <v>0</v>
      </c>
      <c r="J64" s="86"/>
    </row>
    <row r="65" spans="1:10" ht="15" customHeight="1">
      <c r="A65" s="72">
        <v>61</v>
      </c>
      <c r="B65" s="38" t="s">
        <v>997</v>
      </c>
      <c r="C65" s="38" t="s">
        <v>501</v>
      </c>
      <c r="D65" s="70" t="s">
        <v>100</v>
      </c>
      <c r="E65" s="71">
        <v>8</v>
      </c>
      <c r="F65" s="73"/>
      <c r="G65" s="144">
        <v>3.6857129371397142E-3</v>
      </c>
      <c r="H65" s="146">
        <f t="shared" si="0"/>
        <v>0</v>
      </c>
      <c r="I65" s="73">
        <f t="shared" si="2"/>
        <v>0</v>
      </c>
      <c r="J65" s="86"/>
    </row>
    <row r="66" spans="1:10" ht="15" customHeight="1">
      <c r="A66" s="72">
        <v>62</v>
      </c>
      <c r="B66" s="38" t="s">
        <v>214</v>
      </c>
      <c r="C66" s="38" t="s">
        <v>503</v>
      </c>
      <c r="D66" s="70" t="s">
        <v>384</v>
      </c>
      <c r="E66" s="71">
        <v>2</v>
      </c>
      <c r="F66" s="73"/>
      <c r="G66" s="144">
        <v>4.8059093365042426E-3</v>
      </c>
      <c r="H66" s="146">
        <f t="shared" si="0"/>
        <v>0</v>
      </c>
      <c r="I66" s="73">
        <f t="shared" si="2"/>
        <v>0</v>
      </c>
      <c r="J66" s="86"/>
    </row>
    <row r="67" spans="1:10" ht="15" customHeight="1">
      <c r="A67" s="72">
        <v>63</v>
      </c>
      <c r="B67" s="38" t="s">
        <v>215</v>
      </c>
      <c r="C67" s="38" t="s">
        <v>213</v>
      </c>
      <c r="D67" s="70" t="s">
        <v>20</v>
      </c>
      <c r="E67" s="71">
        <v>8</v>
      </c>
      <c r="F67" s="73"/>
      <c r="G67" s="144">
        <v>3.172668263261692E-3</v>
      </c>
      <c r="H67" s="146">
        <f t="shared" si="0"/>
        <v>0</v>
      </c>
      <c r="I67" s="73">
        <f t="shared" si="2"/>
        <v>0</v>
      </c>
      <c r="J67" s="86"/>
    </row>
    <row r="68" spans="1:10" ht="15" customHeight="1">
      <c r="A68" s="72">
        <v>64</v>
      </c>
      <c r="B68" s="38" t="s">
        <v>216</v>
      </c>
      <c r="C68" s="38" t="s">
        <v>745</v>
      </c>
      <c r="D68" s="70" t="s">
        <v>162</v>
      </c>
      <c r="E68" s="71">
        <v>5</v>
      </c>
      <c r="F68" s="73"/>
      <c r="G68" s="144">
        <v>1.3595977026152672E-2</v>
      </c>
      <c r="H68" s="146">
        <f t="shared" si="0"/>
        <v>0</v>
      </c>
      <c r="I68" s="73">
        <f t="shared" si="2"/>
        <v>0</v>
      </c>
      <c r="J68" s="86"/>
    </row>
    <row r="69" spans="1:10" ht="15" customHeight="1">
      <c r="A69" s="72">
        <v>65</v>
      </c>
      <c r="B69" s="38" t="s">
        <v>988</v>
      </c>
      <c r="C69" s="38" t="s">
        <v>989</v>
      </c>
      <c r="D69" s="70" t="s">
        <v>384</v>
      </c>
      <c r="E69" s="71">
        <v>5</v>
      </c>
      <c r="F69" s="73"/>
      <c r="G69" s="144">
        <v>2.5675687164706984E-3</v>
      </c>
      <c r="H69" s="146">
        <f t="shared" si="0"/>
        <v>0</v>
      </c>
      <c r="I69" s="73">
        <f t="shared" si="2"/>
        <v>0</v>
      </c>
      <c r="J69" s="86"/>
    </row>
    <row r="70" spans="1:10" ht="15" customHeight="1">
      <c r="A70" s="72">
        <v>66</v>
      </c>
      <c r="B70" s="38" t="s">
        <v>494</v>
      </c>
      <c r="C70" s="38" t="s">
        <v>579</v>
      </c>
      <c r="D70" s="70" t="s">
        <v>444</v>
      </c>
      <c r="E70" s="71">
        <v>2</v>
      </c>
      <c r="F70" s="73"/>
      <c r="G70" s="144">
        <v>2.1841044687950107E-3</v>
      </c>
      <c r="H70" s="146">
        <f t="shared" ref="H70:H133" si="3">H$4*G70</f>
        <v>0</v>
      </c>
      <c r="I70" s="73">
        <f t="shared" si="2"/>
        <v>0</v>
      </c>
      <c r="J70" s="86"/>
    </row>
    <row r="71" spans="1:10" ht="15" customHeight="1">
      <c r="A71" s="72">
        <v>67</v>
      </c>
      <c r="B71" s="38" t="s">
        <v>217</v>
      </c>
      <c r="C71" s="38" t="s">
        <v>395</v>
      </c>
      <c r="D71" s="70" t="s">
        <v>601</v>
      </c>
      <c r="E71" s="71">
        <v>51</v>
      </c>
      <c r="F71" s="73"/>
      <c r="G71" s="144">
        <v>8.0855840603176357E-4</v>
      </c>
      <c r="H71" s="146">
        <f t="shared" si="3"/>
        <v>0</v>
      </c>
      <c r="I71" s="73">
        <f t="shared" si="2"/>
        <v>0</v>
      </c>
      <c r="J71" s="86"/>
    </row>
    <row r="72" spans="1:10" ht="15" customHeight="1">
      <c r="A72" s="72">
        <v>68</v>
      </c>
      <c r="B72" s="38" t="s">
        <v>218</v>
      </c>
      <c r="C72" s="38" t="s">
        <v>396</v>
      </c>
      <c r="D72" s="70" t="s">
        <v>384</v>
      </c>
      <c r="E72" s="71">
        <v>17</v>
      </c>
      <c r="F72" s="73"/>
      <c r="G72" s="144">
        <v>2.0131873002973608E-3</v>
      </c>
      <c r="H72" s="146">
        <f t="shared" si="3"/>
        <v>0</v>
      </c>
      <c r="I72" s="73">
        <f t="shared" si="2"/>
        <v>0</v>
      </c>
      <c r="J72" s="86"/>
    </row>
    <row r="73" spans="1:10" ht="15" customHeight="1">
      <c r="A73" s="72">
        <v>69</v>
      </c>
      <c r="B73" s="38" t="s">
        <v>666</v>
      </c>
      <c r="C73" s="38" t="s">
        <v>219</v>
      </c>
      <c r="D73" s="70" t="s">
        <v>10</v>
      </c>
      <c r="E73" s="71">
        <v>12</v>
      </c>
      <c r="F73" s="73"/>
      <c r="G73" s="144">
        <v>1.3822889356199294E-3</v>
      </c>
      <c r="H73" s="146">
        <f t="shared" si="3"/>
        <v>0</v>
      </c>
      <c r="I73" s="73">
        <f t="shared" si="2"/>
        <v>0</v>
      </c>
      <c r="J73" s="86"/>
    </row>
    <row r="74" spans="1:10" ht="15" customHeight="1">
      <c r="A74" s="72">
        <v>70</v>
      </c>
      <c r="B74" s="38" t="s">
        <v>667</v>
      </c>
      <c r="C74" s="38" t="s">
        <v>397</v>
      </c>
      <c r="D74" s="70" t="s">
        <v>384</v>
      </c>
      <c r="E74" s="71">
        <v>30</v>
      </c>
      <c r="F74" s="73"/>
      <c r="G74" s="144">
        <v>1.3139807018978842E-3</v>
      </c>
      <c r="H74" s="146">
        <f t="shared" si="3"/>
        <v>0</v>
      </c>
      <c r="I74" s="73">
        <f t="shared" si="2"/>
        <v>0</v>
      </c>
      <c r="J74" s="86"/>
    </row>
    <row r="75" spans="1:10" ht="15" customHeight="1">
      <c r="A75" s="72">
        <v>71</v>
      </c>
      <c r="B75" s="38" t="s">
        <v>220</v>
      </c>
      <c r="C75" s="38" t="s">
        <v>813</v>
      </c>
      <c r="D75" s="70" t="s">
        <v>384</v>
      </c>
      <c r="E75" s="71">
        <v>10</v>
      </c>
      <c r="F75" s="73"/>
      <c r="G75" s="144">
        <v>1.4242120146853907E-3</v>
      </c>
      <c r="H75" s="146">
        <f t="shared" si="3"/>
        <v>0</v>
      </c>
      <c r="I75" s="73">
        <f t="shared" si="2"/>
        <v>0</v>
      </c>
      <c r="J75" s="86"/>
    </row>
    <row r="76" spans="1:10" ht="15" customHeight="1">
      <c r="A76" s="72">
        <v>72</v>
      </c>
      <c r="B76" s="38" t="s">
        <v>221</v>
      </c>
      <c r="C76" s="38" t="s">
        <v>935</v>
      </c>
      <c r="D76" s="70" t="s">
        <v>211</v>
      </c>
      <c r="E76" s="71">
        <v>3</v>
      </c>
      <c r="F76" s="73"/>
      <c r="G76" s="144">
        <v>4.3171976385872916E-3</v>
      </c>
      <c r="H76" s="146">
        <f t="shared" si="3"/>
        <v>0</v>
      </c>
      <c r="I76" s="73">
        <f t="shared" si="2"/>
        <v>0</v>
      </c>
      <c r="J76" s="86"/>
    </row>
    <row r="77" spans="1:10" ht="15" customHeight="1">
      <c r="A77" s="72">
        <v>73</v>
      </c>
      <c r="B77" s="38" t="s">
        <v>495</v>
      </c>
      <c r="C77" s="38" t="s">
        <v>602</v>
      </c>
      <c r="D77" s="70" t="s">
        <v>162</v>
      </c>
      <c r="E77" s="71">
        <v>2</v>
      </c>
      <c r="F77" s="73"/>
      <c r="G77" s="144">
        <v>1.8188166609938584E-3</v>
      </c>
      <c r="H77" s="146">
        <f t="shared" si="3"/>
        <v>0</v>
      </c>
      <c r="I77" s="73">
        <f t="shared" si="2"/>
        <v>0</v>
      </c>
      <c r="J77" s="86"/>
    </row>
    <row r="78" spans="1:10" ht="15" customHeight="1">
      <c r="A78" s="72">
        <v>74</v>
      </c>
      <c r="B78" s="38" t="s">
        <v>496</v>
      </c>
      <c r="C78" s="38" t="s">
        <v>222</v>
      </c>
      <c r="D78" s="70" t="s">
        <v>162</v>
      </c>
      <c r="E78" s="71">
        <v>4</v>
      </c>
      <c r="F78" s="73"/>
      <c r="G78" s="144">
        <v>6.1283919215692484E-3</v>
      </c>
      <c r="H78" s="146">
        <f t="shared" si="3"/>
        <v>0</v>
      </c>
      <c r="I78" s="73">
        <f t="shared" si="2"/>
        <v>0</v>
      </c>
      <c r="J78" s="86"/>
    </row>
    <row r="79" spans="1:10" ht="15" customHeight="1">
      <c r="A79" s="72">
        <v>75</v>
      </c>
      <c r="B79" s="38" t="s">
        <v>635</v>
      </c>
      <c r="C79" s="38" t="s">
        <v>445</v>
      </c>
      <c r="D79" s="70" t="s">
        <v>384</v>
      </c>
      <c r="E79" s="71">
        <v>4</v>
      </c>
      <c r="F79" s="73"/>
      <c r="G79" s="144">
        <v>2.1717913966219382E-3</v>
      </c>
      <c r="H79" s="146">
        <f t="shared" si="3"/>
        <v>0</v>
      </c>
      <c r="I79" s="73">
        <f t="shared" si="2"/>
        <v>0</v>
      </c>
      <c r="J79" s="86"/>
    </row>
    <row r="80" spans="1:10" ht="15" customHeight="1">
      <c r="A80" s="72">
        <v>76</v>
      </c>
      <c r="B80" s="38" t="s">
        <v>446</v>
      </c>
      <c r="C80" s="38" t="s">
        <v>447</v>
      </c>
      <c r="D80" s="70" t="s">
        <v>384</v>
      </c>
      <c r="E80" s="71">
        <v>28</v>
      </c>
      <c r="F80" s="73"/>
      <c r="G80" s="144">
        <v>3.0987898302232571E-3</v>
      </c>
      <c r="H80" s="146">
        <f t="shared" si="3"/>
        <v>0</v>
      </c>
      <c r="I80" s="73">
        <f t="shared" si="2"/>
        <v>0</v>
      </c>
      <c r="J80" s="86"/>
    </row>
    <row r="81" spans="1:10" ht="15" customHeight="1">
      <c r="A81" s="72">
        <v>77</v>
      </c>
      <c r="B81" s="38" t="s">
        <v>504</v>
      </c>
      <c r="C81" s="38" t="s">
        <v>505</v>
      </c>
      <c r="D81" s="70" t="s">
        <v>384</v>
      </c>
      <c r="E81" s="71">
        <v>10</v>
      </c>
      <c r="F81" s="73"/>
      <c r="G81" s="144">
        <v>2.4148279878475841E-3</v>
      </c>
      <c r="H81" s="146">
        <f t="shared" si="3"/>
        <v>0</v>
      </c>
      <c r="I81" s="73">
        <f t="shared" si="2"/>
        <v>0</v>
      </c>
      <c r="J81" s="86"/>
    </row>
    <row r="82" spans="1:10" ht="15" customHeight="1">
      <c r="A82" s="72">
        <v>78</v>
      </c>
      <c r="B82" s="38" t="s">
        <v>506</v>
      </c>
      <c r="C82" s="38" t="s">
        <v>507</v>
      </c>
      <c r="D82" s="70" t="s">
        <v>384</v>
      </c>
      <c r="E82" s="71">
        <v>10</v>
      </c>
      <c r="F82" s="73"/>
      <c r="G82" s="144">
        <v>3.6555165934771794E-3</v>
      </c>
      <c r="H82" s="146">
        <f t="shared" si="3"/>
        <v>0</v>
      </c>
      <c r="I82" s="73">
        <f t="shared" si="2"/>
        <v>0</v>
      </c>
      <c r="J82" s="86"/>
    </row>
    <row r="83" spans="1:10" ht="15" customHeight="1">
      <c r="A83" s="72">
        <v>79</v>
      </c>
      <c r="B83" s="38" t="s">
        <v>448</v>
      </c>
      <c r="C83" s="38" t="s">
        <v>449</v>
      </c>
      <c r="D83" s="70" t="s">
        <v>384</v>
      </c>
      <c r="E83" s="71">
        <v>12</v>
      </c>
      <c r="F83" s="73"/>
      <c r="G83" s="144">
        <v>3.803859796324196E-3</v>
      </c>
      <c r="H83" s="146">
        <f t="shared" si="3"/>
        <v>0</v>
      </c>
      <c r="I83" s="73">
        <f t="shared" si="2"/>
        <v>0</v>
      </c>
      <c r="J83" s="86"/>
    </row>
    <row r="84" spans="1:10" ht="15" customHeight="1">
      <c r="A84" s="72">
        <v>80</v>
      </c>
      <c r="B84" s="38" t="s">
        <v>223</v>
      </c>
      <c r="C84" s="38" t="s">
        <v>497</v>
      </c>
      <c r="D84" s="70" t="s">
        <v>20</v>
      </c>
      <c r="E84" s="71">
        <v>2</v>
      </c>
      <c r="F84" s="73"/>
      <c r="G84" s="144">
        <v>3.7376037412976629E-3</v>
      </c>
      <c r="H84" s="146">
        <f t="shared" si="3"/>
        <v>0</v>
      </c>
      <c r="I84" s="73">
        <f t="shared" si="2"/>
        <v>0</v>
      </c>
      <c r="J84" s="86"/>
    </row>
    <row r="85" spans="1:10" ht="15" customHeight="1">
      <c r="A85" s="72">
        <v>81</v>
      </c>
      <c r="B85" s="38" t="s">
        <v>224</v>
      </c>
      <c r="C85" s="38" t="s">
        <v>225</v>
      </c>
      <c r="D85" s="70" t="s">
        <v>384</v>
      </c>
      <c r="E85" s="71">
        <v>3</v>
      </c>
      <c r="F85" s="73"/>
      <c r="G85" s="144">
        <v>2.645551506900158E-3</v>
      </c>
      <c r="H85" s="146">
        <f t="shared" si="3"/>
        <v>0</v>
      </c>
      <c r="I85" s="73">
        <f t="shared" si="2"/>
        <v>0</v>
      </c>
      <c r="J85" s="86"/>
    </row>
    <row r="86" spans="1:10" ht="15" customHeight="1">
      <c r="A86" s="72">
        <v>82</v>
      </c>
      <c r="B86" s="38" t="s">
        <v>814</v>
      </c>
      <c r="C86" s="38" t="s">
        <v>815</v>
      </c>
      <c r="D86" s="70" t="s">
        <v>100</v>
      </c>
      <c r="E86" s="71">
        <v>6</v>
      </c>
      <c r="F86" s="73"/>
      <c r="G86" s="144">
        <v>1.360594475124516E-3</v>
      </c>
      <c r="H86" s="146">
        <f t="shared" si="3"/>
        <v>0</v>
      </c>
      <c r="I86" s="73">
        <f t="shared" si="2"/>
        <v>0</v>
      </c>
      <c r="J86" s="86"/>
    </row>
    <row r="87" spans="1:10" ht="15" customHeight="1">
      <c r="A87" s="72">
        <v>83</v>
      </c>
      <c r="B87" s="38" t="s">
        <v>227</v>
      </c>
      <c r="C87" s="38" t="s">
        <v>1027</v>
      </c>
      <c r="D87" s="70" t="s">
        <v>384</v>
      </c>
      <c r="E87" s="71">
        <v>31</v>
      </c>
      <c r="F87" s="73"/>
      <c r="G87" s="144">
        <v>8.1999197304961674E-4</v>
      </c>
      <c r="H87" s="146">
        <f t="shared" si="3"/>
        <v>0</v>
      </c>
      <c r="I87" s="73">
        <f t="shared" si="2"/>
        <v>0</v>
      </c>
      <c r="J87" s="86"/>
    </row>
    <row r="88" spans="1:10" ht="15" customHeight="1">
      <c r="A88" s="72">
        <v>84</v>
      </c>
      <c r="B88" s="38" t="s">
        <v>228</v>
      </c>
      <c r="C88" s="38" t="s">
        <v>407</v>
      </c>
      <c r="D88" s="70" t="s">
        <v>384</v>
      </c>
      <c r="E88" s="71">
        <v>6</v>
      </c>
      <c r="F88" s="73"/>
      <c r="G88" s="144">
        <v>7.3775824103659649E-3</v>
      </c>
      <c r="H88" s="146">
        <f t="shared" si="3"/>
        <v>0</v>
      </c>
      <c r="I88" s="73">
        <f t="shared" si="2"/>
        <v>0</v>
      </c>
      <c r="J88" s="86"/>
    </row>
    <row r="89" spans="1:10" ht="15" customHeight="1">
      <c r="A89" s="72">
        <v>85</v>
      </c>
      <c r="B89" s="38" t="s">
        <v>816</v>
      </c>
      <c r="C89" s="38" t="s">
        <v>408</v>
      </c>
      <c r="D89" s="70" t="s">
        <v>163</v>
      </c>
      <c r="E89" s="71">
        <v>6</v>
      </c>
      <c r="F89" s="73"/>
      <c r="G89" s="144">
        <v>8.2007992356513872E-3</v>
      </c>
      <c r="H89" s="146">
        <f t="shared" si="3"/>
        <v>0</v>
      </c>
      <c r="I89" s="73">
        <f t="shared" si="2"/>
        <v>0</v>
      </c>
      <c r="J89" s="86"/>
    </row>
    <row r="90" spans="1:10" ht="15" customHeight="1">
      <c r="A90" s="72">
        <v>86</v>
      </c>
      <c r="B90" s="38" t="s">
        <v>229</v>
      </c>
      <c r="C90" s="38" t="s">
        <v>409</v>
      </c>
      <c r="D90" s="70" t="s">
        <v>163</v>
      </c>
      <c r="E90" s="71">
        <v>4</v>
      </c>
      <c r="F90" s="73"/>
      <c r="G90" s="144">
        <v>6.9747690492754488E-3</v>
      </c>
      <c r="H90" s="146">
        <f t="shared" si="3"/>
        <v>0</v>
      </c>
      <c r="I90" s="73">
        <f t="shared" si="2"/>
        <v>0</v>
      </c>
      <c r="J90" s="86"/>
    </row>
    <row r="91" spans="1:10" ht="15" customHeight="1">
      <c r="A91" s="72">
        <v>87</v>
      </c>
      <c r="B91" s="38" t="s">
        <v>230</v>
      </c>
      <c r="C91" s="38" t="s">
        <v>231</v>
      </c>
      <c r="D91" s="70" t="s">
        <v>162</v>
      </c>
      <c r="E91" s="71">
        <v>3</v>
      </c>
      <c r="F91" s="73"/>
      <c r="G91" s="144">
        <v>1.38140943046471E-3</v>
      </c>
      <c r="H91" s="146">
        <f t="shared" si="3"/>
        <v>0</v>
      </c>
      <c r="I91" s="73">
        <f t="shared" si="2"/>
        <v>0</v>
      </c>
      <c r="J91" s="86"/>
    </row>
    <row r="92" spans="1:10" ht="15" customHeight="1">
      <c r="A92" s="72">
        <v>88</v>
      </c>
      <c r="B92" s="38" t="s">
        <v>668</v>
      </c>
      <c r="C92" s="38" t="s">
        <v>226</v>
      </c>
      <c r="D92" s="70" t="s">
        <v>163</v>
      </c>
      <c r="E92" s="71">
        <v>20</v>
      </c>
      <c r="F92" s="73"/>
      <c r="G92" s="144">
        <v>1.759596647209081E-3</v>
      </c>
      <c r="H92" s="146">
        <f t="shared" si="3"/>
        <v>0</v>
      </c>
      <c r="I92" s="73">
        <f t="shared" si="2"/>
        <v>0</v>
      </c>
      <c r="J92" s="86"/>
    </row>
    <row r="93" spans="1:10" ht="15" customHeight="1">
      <c r="A93" s="72">
        <v>89</v>
      </c>
      <c r="B93" s="38" t="s">
        <v>482</v>
      </c>
      <c r="C93" s="38" t="s">
        <v>483</v>
      </c>
      <c r="D93" s="70" t="s">
        <v>100</v>
      </c>
      <c r="E93" s="71">
        <v>3</v>
      </c>
      <c r="F93" s="73"/>
      <c r="G93" s="144">
        <v>1.4529425164225599E-3</v>
      </c>
      <c r="H93" s="146">
        <f t="shared" si="3"/>
        <v>0</v>
      </c>
      <c r="I93" s="73">
        <f t="shared" si="2"/>
        <v>0</v>
      </c>
      <c r="J93" s="86"/>
    </row>
    <row r="94" spans="1:10" ht="15" customHeight="1">
      <c r="A94" s="72">
        <v>90</v>
      </c>
      <c r="B94" s="38" t="s">
        <v>233</v>
      </c>
      <c r="C94" s="38" t="s">
        <v>603</v>
      </c>
      <c r="D94" s="70" t="s">
        <v>20</v>
      </c>
      <c r="E94" s="71">
        <v>18</v>
      </c>
      <c r="F94" s="73"/>
      <c r="G94" s="144">
        <v>3.9070550678699471E-3</v>
      </c>
      <c r="H94" s="146">
        <f t="shared" si="3"/>
        <v>0</v>
      </c>
      <c r="I94" s="73">
        <f t="shared" si="2"/>
        <v>0</v>
      </c>
      <c r="J94" s="86"/>
    </row>
    <row r="95" spans="1:10" ht="15" customHeight="1">
      <c r="A95" s="72">
        <v>91</v>
      </c>
      <c r="B95" s="38" t="s">
        <v>234</v>
      </c>
      <c r="C95" s="38" t="s">
        <v>484</v>
      </c>
      <c r="D95" s="70" t="s">
        <v>20</v>
      </c>
      <c r="E95" s="71">
        <v>51</v>
      </c>
      <c r="F95" s="73"/>
      <c r="G95" s="144">
        <v>2.2081442763710094E-3</v>
      </c>
      <c r="H95" s="146">
        <f t="shared" si="3"/>
        <v>0</v>
      </c>
      <c r="I95" s="73">
        <f t="shared" si="2"/>
        <v>0</v>
      </c>
      <c r="J95" s="86"/>
    </row>
    <row r="96" spans="1:10" ht="15" customHeight="1">
      <c r="A96" s="72">
        <v>92</v>
      </c>
      <c r="B96" s="38" t="s">
        <v>235</v>
      </c>
      <c r="C96" s="38" t="s">
        <v>914</v>
      </c>
      <c r="D96" s="70" t="s">
        <v>162</v>
      </c>
      <c r="E96" s="71">
        <v>6</v>
      </c>
      <c r="F96" s="73"/>
      <c r="G96" s="144">
        <v>5.7050567735236117E-4</v>
      </c>
      <c r="H96" s="146">
        <f t="shared" si="3"/>
        <v>0</v>
      </c>
      <c r="I96" s="73">
        <f t="shared" si="2"/>
        <v>0</v>
      </c>
      <c r="J96" s="86"/>
    </row>
    <row r="97" spans="1:10" ht="15" customHeight="1">
      <c r="A97" s="72">
        <v>93</v>
      </c>
      <c r="B97" s="38" t="s">
        <v>236</v>
      </c>
      <c r="C97" s="38" t="s">
        <v>486</v>
      </c>
      <c r="D97" s="70" t="s">
        <v>384</v>
      </c>
      <c r="E97" s="71">
        <v>3</v>
      </c>
      <c r="F97" s="73"/>
      <c r="G97" s="144">
        <v>2.9560168266926303E-3</v>
      </c>
      <c r="H97" s="146">
        <f t="shared" si="3"/>
        <v>0</v>
      </c>
      <c r="I97" s="73">
        <f t="shared" si="2"/>
        <v>0</v>
      </c>
      <c r="J97" s="86"/>
    </row>
    <row r="98" spans="1:10" ht="15" customHeight="1">
      <c r="A98" s="72">
        <v>94</v>
      </c>
      <c r="B98" s="38" t="s">
        <v>237</v>
      </c>
      <c r="C98" s="38" t="s">
        <v>485</v>
      </c>
      <c r="D98" s="70" t="s">
        <v>152</v>
      </c>
      <c r="E98" s="71">
        <v>9</v>
      </c>
      <c r="F98" s="73"/>
      <c r="G98" s="144">
        <v>4.4332923190762612E-3</v>
      </c>
      <c r="H98" s="146">
        <f t="shared" si="3"/>
        <v>0</v>
      </c>
      <c r="I98" s="73">
        <f t="shared" si="2"/>
        <v>0</v>
      </c>
      <c r="J98" s="86"/>
    </row>
    <row r="99" spans="1:10" ht="15" customHeight="1">
      <c r="A99" s="72">
        <v>95</v>
      </c>
      <c r="B99" s="38" t="s">
        <v>238</v>
      </c>
      <c r="C99" s="38" t="s">
        <v>239</v>
      </c>
      <c r="D99" s="70" t="s">
        <v>10</v>
      </c>
      <c r="E99" s="71">
        <v>18</v>
      </c>
      <c r="F99" s="73"/>
      <c r="G99" s="144">
        <v>1.2500699939519363E-3</v>
      </c>
      <c r="H99" s="146">
        <f t="shared" si="3"/>
        <v>0</v>
      </c>
      <c r="I99" s="73">
        <f t="shared" si="2"/>
        <v>0</v>
      </c>
      <c r="J99" s="86"/>
    </row>
    <row r="100" spans="1:10" ht="15" customHeight="1">
      <c r="A100" s="72">
        <v>96</v>
      </c>
      <c r="B100" s="38" t="s">
        <v>240</v>
      </c>
      <c r="C100" s="38" t="s">
        <v>241</v>
      </c>
      <c r="D100" s="70" t="s">
        <v>162</v>
      </c>
      <c r="E100" s="71">
        <v>2</v>
      </c>
      <c r="F100" s="73"/>
      <c r="G100" s="144">
        <v>4.63938969378269E-3</v>
      </c>
      <c r="H100" s="146">
        <f t="shared" si="3"/>
        <v>0</v>
      </c>
      <c r="I100" s="73">
        <f t="shared" si="2"/>
        <v>0</v>
      </c>
      <c r="J100" s="86"/>
    </row>
    <row r="101" spans="1:10" ht="15" customHeight="1">
      <c r="A101" s="72">
        <v>97</v>
      </c>
      <c r="B101" s="38" t="s">
        <v>242</v>
      </c>
      <c r="C101" s="38" t="s">
        <v>604</v>
      </c>
      <c r="D101" s="70" t="s">
        <v>20</v>
      </c>
      <c r="E101" s="71">
        <v>10</v>
      </c>
      <c r="F101" s="73"/>
      <c r="G101" s="144">
        <v>1.0164147910486311E-3</v>
      </c>
      <c r="H101" s="146">
        <f t="shared" si="3"/>
        <v>0</v>
      </c>
      <c r="I101" s="73">
        <f t="shared" si="2"/>
        <v>0</v>
      </c>
      <c r="J101" s="86"/>
    </row>
    <row r="102" spans="1:10" ht="15" customHeight="1">
      <c r="A102" s="72">
        <v>98</v>
      </c>
      <c r="B102" s="38" t="s">
        <v>243</v>
      </c>
      <c r="C102" s="38" t="s">
        <v>244</v>
      </c>
      <c r="D102" s="70" t="s">
        <v>20</v>
      </c>
      <c r="E102" s="71">
        <v>2</v>
      </c>
      <c r="F102" s="73"/>
      <c r="G102" s="144">
        <v>1.4670145989060714E-3</v>
      </c>
      <c r="H102" s="146">
        <f t="shared" si="3"/>
        <v>0</v>
      </c>
      <c r="I102" s="73">
        <f t="shared" si="2"/>
        <v>0</v>
      </c>
      <c r="J102" s="86"/>
    </row>
    <row r="103" spans="1:10" ht="15" customHeight="1">
      <c r="A103" s="72">
        <v>99</v>
      </c>
      <c r="B103" s="38" t="s">
        <v>466</v>
      </c>
      <c r="C103" s="38" t="s">
        <v>467</v>
      </c>
      <c r="D103" s="70" t="s">
        <v>90</v>
      </c>
      <c r="E103" s="71">
        <v>5</v>
      </c>
      <c r="F103" s="73"/>
      <c r="G103" s="144">
        <v>4.7191314945225884E-3</v>
      </c>
      <c r="H103" s="146">
        <f t="shared" si="3"/>
        <v>0</v>
      </c>
      <c r="I103" s="73">
        <f t="shared" si="2"/>
        <v>0</v>
      </c>
      <c r="J103" s="86"/>
    </row>
    <row r="104" spans="1:10" ht="15" customHeight="1">
      <c r="A104" s="72">
        <v>100</v>
      </c>
      <c r="B104" s="38" t="s">
        <v>328</v>
      </c>
      <c r="C104" s="38" t="s">
        <v>936</v>
      </c>
      <c r="D104" s="70" t="s">
        <v>162</v>
      </c>
      <c r="E104" s="71">
        <v>2</v>
      </c>
      <c r="F104" s="73"/>
      <c r="G104" s="144">
        <v>5.4485344365845997E-3</v>
      </c>
      <c r="H104" s="146">
        <f t="shared" si="3"/>
        <v>0</v>
      </c>
      <c r="I104" s="73">
        <f t="shared" si="2"/>
        <v>0</v>
      </c>
      <c r="J104" s="86"/>
    </row>
    <row r="105" spans="1:10" ht="15" customHeight="1">
      <c r="A105" s="72">
        <v>101</v>
      </c>
      <c r="B105" s="38" t="s">
        <v>817</v>
      </c>
      <c r="C105" s="38" t="s">
        <v>818</v>
      </c>
      <c r="D105" s="70" t="s">
        <v>20</v>
      </c>
      <c r="E105" s="71">
        <v>6</v>
      </c>
      <c r="F105" s="73"/>
      <c r="G105" s="144">
        <v>2.7270523179504951E-3</v>
      </c>
      <c r="H105" s="146">
        <f t="shared" si="3"/>
        <v>0</v>
      </c>
      <c r="I105" s="73">
        <f t="shared" si="2"/>
        <v>0</v>
      </c>
      <c r="J105" s="86"/>
    </row>
    <row r="106" spans="1:10" ht="15" customHeight="1">
      <c r="A106" s="72">
        <v>102</v>
      </c>
      <c r="B106" s="38" t="s">
        <v>245</v>
      </c>
      <c r="C106" s="38" t="s">
        <v>488</v>
      </c>
      <c r="D106" s="70" t="s">
        <v>20</v>
      </c>
      <c r="E106" s="71">
        <v>5</v>
      </c>
      <c r="F106" s="73"/>
      <c r="G106" s="144">
        <v>3.1026010192292076E-3</v>
      </c>
      <c r="H106" s="146">
        <f t="shared" si="3"/>
        <v>0</v>
      </c>
      <c r="I106" s="73">
        <f t="shared" si="2"/>
        <v>0</v>
      </c>
      <c r="J106" s="86"/>
    </row>
    <row r="107" spans="1:10" ht="15" customHeight="1">
      <c r="A107" s="72">
        <v>103</v>
      </c>
      <c r="B107" s="38" t="s">
        <v>246</v>
      </c>
      <c r="C107" s="38" t="s">
        <v>487</v>
      </c>
      <c r="D107" s="70" t="s">
        <v>20</v>
      </c>
      <c r="E107" s="71">
        <v>3</v>
      </c>
      <c r="F107" s="73"/>
      <c r="G107" s="144">
        <v>3.7249975007395174E-3</v>
      </c>
      <c r="H107" s="146">
        <f t="shared" si="3"/>
        <v>0</v>
      </c>
      <c r="I107" s="73">
        <f t="shared" si="2"/>
        <v>0</v>
      </c>
      <c r="J107" s="86"/>
    </row>
    <row r="108" spans="1:10" ht="15" customHeight="1">
      <c r="A108" s="72">
        <v>104</v>
      </c>
      <c r="B108" s="38" t="s">
        <v>468</v>
      </c>
      <c r="C108" s="38" t="s">
        <v>937</v>
      </c>
      <c r="D108" s="70" t="s">
        <v>20</v>
      </c>
      <c r="E108" s="71">
        <v>9</v>
      </c>
      <c r="F108" s="73"/>
      <c r="G108" s="144">
        <v>2.0788570185537474E-3</v>
      </c>
      <c r="H108" s="146">
        <f t="shared" si="3"/>
        <v>0</v>
      </c>
      <c r="I108" s="73">
        <f t="shared" ref="I108:I161" si="4">E108*F108</f>
        <v>0</v>
      </c>
      <c r="J108" s="86"/>
    </row>
    <row r="109" spans="1:10" ht="15" customHeight="1">
      <c r="A109" s="72">
        <v>105</v>
      </c>
      <c r="B109" s="38" t="s">
        <v>247</v>
      </c>
      <c r="C109" s="38" t="s">
        <v>819</v>
      </c>
      <c r="D109" s="70" t="s">
        <v>384</v>
      </c>
      <c r="E109" s="71">
        <v>2</v>
      </c>
      <c r="F109" s="73"/>
      <c r="G109" s="144">
        <v>6.2849438391983136E-3</v>
      </c>
      <c r="H109" s="146">
        <f t="shared" si="3"/>
        <v>0</v>
      </c>
      <c r="I109" s="73">
        <f t="shared" si="4"/>
        <v>0</v>
      </c>
      <c r="J109" s="86"/>
    </row>
    <row r="110" spans="1:10" ht="15" customHeight="1">
      <c r="A110" s="72">
        <v>106</v>
      </c>
      <c r="B110" s="38" t="s">
        <v>489</v>
      </c>
      <c r="C110" s="38" t="s">
        <v>820</v>
      </c>
      <c r="D110" s="70" t="s">
        <v>162</v>
      </c>
      <c r="E110" s="71">
        <v>3</v>
      </c>
      <c r="F110" s="73"/>
      <c r="G110" s="144">
        <v>6.1459820246736376E-3</v>
      </c>
      <c r="H110" s="146">
        <f t="shared" si="3"/>
        <v>0</v>
      </c>
      <c r="I110" s="73">
        <f t="shared" si="4"/>
        <v>0</v>
      </c>
      <c r="J110" s="86"/>
    </row>
    <row r="111" spans="1:10" ht="15" customHeight="1">
      <c r="A111" s="72">
        <v>107</v>
      </c>
      <c r="B111" s="38" t="s">
        <v>248</v>
      </c>
      <c r="C111" s="38" t="s">
        <v>490</v>
      </c>
      <c r="D111" s="70" t="s">
        <v>164</v>
      </c>
      <c r="E111" s="71">
        <v>4</v>
      </c>
      <c r="F111" s="73"/>
      <c r="G111" s="144">
        <v>2.595712881437721E-3</v>
      </c>
      <c r="H111" s="146">
        <f t="shared" si="3"/>
        <v>0</v>
      </c>
      <c r="I111" s="73">
        <f t="shared" si="4"/>
        <v>0</v>
      </c>
      <c r="J111" s="86"/>
    </row>
    <row r="112" spans="1:10" ht="15" customHeight="1">
      <c r="A112" s="72">
        <v>108</v>
      </c>
      <c r="B112" s="38" t="s">
        <v>249</v>
      </c>
      <c r="C112" s="38" t="s">
        <v>491</v>
      </c>
      <c r="D112" s="70" t="s">
        <v>20</v>
      </c>
      <c r="E112" s="71">
        <v>6</v>
      </c>
      <c r="F112" s="73"/>
      <c r="G112" s="144">
        <v>3.3025418578490999E-3</v>
      </c>
      <c r="H112" s="146">
        <f t="shared" si="3"/>
        <v>0</v>
      </c>
      <c r="I112" s="73">
        <f t="shared" si="4"/>
        <v>0</v>
      </c>
      <c r="J112" s="86"/>
    </row>
    <row r="113" spans="1:10" ht="15" customHeight="1">
      <c r="A113" s="72">
        <v>109</v>
      </c>
      <c r="B113" s="38" t="s">
        <v>465</v>
      </c>
      <c r="C113" s="38" t="s">
        <v>605</v>
      </c>
      <c r="D113" s="70" t="s">
        <v>20</v>
      </c>
      <c r="E113" s="71">
        <v>6</v>
      </c>
      <c r="F113" s="73"/>
      <c r="G113" s="144">
        <v>1.0499532543009999E-2</v>
      </c>
      <c r="H113" s="146">
        <f t="shared" si="3"/>
        <v>0</v>
      </c>
      <c r="I113" s="73">
        <f t="shared" si="4"/>
        <v>0</v>
      </c>
      <c r="J113" s="86"/>
    </row>
    <row r="114" spans="1:10" ht="15" customHeight="1">
      <c r="A114" s="72">
        <v>110</v>
      </c>
      <c r="B114" s="38" t="s">
        <v>883</v>
      </c>
      <c r="C114" s="38" t="s">
        <v>884</v>
      </c>
      <c r="D114" s="70" t="s">
        <v>100</v>
      </c>
      <c r="E114" s="71">
        <v>4</v>
      </c>
      <c r="F114" s="73"/>
      <c r="G114" s="144">
        <v>2.9955945586775056E-3</v>
      </c>
      <c r="H114" s="146">
        <f t="shared" si="3"/>
        <v>0</v>
      </c>
      <c r="I114" s="73">
        <f t="shared" si="4"/>
        <v>0</v>
      </c>
      <c r="J114" s="86"/>
    </row>
    <row r="115" spans="1:10" ht="15" customHeight="1">
      <c r="A115" s="72">
        <v>111</v>
      </c>
      <c r="B115" s="38" t="s">
        <v>890</v>
      </c>
      <c r="C115" s="38" t="s">
        <v>882</v>
      </c>
      <c r="D115" s="70" t="s">
        <v>100</v>
      </c>
      <c r="E115" s="71">
        <v>10</v>
      </c>
      <c r="F115" s="73"/>
      <c r="G115" s="144">
        <v>3.8191045523480001E-3</v>
      </c>
      <c r="H115" s="146">
        <f t="shared" si="3"/>
        <v>0</v>
      </c>
      <c r="I115" s="73">
        <f t="shared" si="4"/>
        <v>0</v>
      </c>
      <c r="J115" s="86"/>
    </row>
    <row r="116" spans="1:10" ht="15" customHeight="1">
      <c r="A116" s="72">
        <v>112</v>
      </c>
      <c r="B116" s="38" t="s">
        <v>891</v>
      </c>
      <c r="C116" s="38" t="s">
        <v>892</v>
      </c>
      <c r="D116" s="70" t="s">
        <v>100</v>
      </c>
      <c r="E116" s="71">
        <v>3</v>
      </c>
      <c r="F116" s="73"/>
      <c r="G116" s="144">
        <v>2.3160302420779308E-3</v>
      </c>
      <c r="H116" s="146">
        <f t="shared" si="3"/>
        <v>0</v>
      </c>
      <c r="I116" s="73">
        <f t="shared" si="4"/>
        <v>0</v>
      </c>
      <c r="J116" s="86"/>
    </row>
    <row r="117" spans="1:10" ht="15" customHeight="1">
      <c r="A117" s="72">
        <v>113</v>
      </c>
      <c r="B117" s="38" t="s">
        <v>250</v>
      </c>
      <c r="C117" s="38" t="s">
        <v>492</v>
      </c>
      <c r="D117" s="70" t="s">
        <v>20</v>
      </c>
      <c r="E117" s="71">
        <v>5</v>
      </c>
      <c r="F117" s="73"/>
      <c r="G117" s="144">
        <v>2.1468720838907196E-3</v>
      </c>
      <c r="H117" s="146">
        <f t="shared" si="3"/>
        <v>0</v>
      </c>
      <c r="I117" s="73">
        <f t="shared" si="4"/>
        <v>0</v>
      </c>
      <c r="J117" s="86"/>
    </row>
    <row r="118" spans="1:10" ht="15" customHeight="1">
      <c r="A118" s="72">
        <v>114</v>
      </c>
      <c r="B118" s="38" t="s">
        <v>251</v>
      </c>
      <c r="C118" s="38" t="s">
        <v>480</v>
      </c>
      <c r="D118" s="70" t="s">
        <v>162</v>
      </c>
      <c r="E118" s="71">
        <v>2</v>
      </c>
      <c r="F118" s="73"/>
      <c r="G118" s="144">
        <v>3.0612642769338927E-3</v>
      </c>
      <c r="H118" s="146">
        <f t="shared" si="3"/>
        <v>0</v>
      </c>
      <c r="I118" s="73">
        <f t="shared" si="4"/>
        <v>0</v>
      </c>
      <c r="J118" s="86"/>
    </row>
    <row r="119" spans="1:10" ht="15" customHeight="1">
      <c r="A119" s="72">
        <v>115</v>
      </c>
      <c r="B119" s="38" t="s">
        <v>912</v>
      </c>
      <c r="C119" s="38" t="s">
        <v>913</v>
      </c>
      <c r="D119" s="70" t="s">
        <v>100</v>
      </c>
      <c r="E119" s="71">
        <v>3</v>
      </c>
      <c r="F119" s="73"/>
      <c r="G119" s="144">
        <v>3.8578027791776569E-3</v>
      </c>
      <c r="H119" s="146">
        <f t="shared" si="3"/>
        <v>0</v>
      </c>
      <c r="I119" s="73">
        <f t="shared" si="4"/>
        <v>0</v>
      </c>
      <c r="J119" s="86"/>
    </row>
    <row r="120" spans="1:10" ht="15" customHeight="1">
      <c r="A120" s="72">
        <v>116</v>
      </c>
      <c r="B120" s="38" t="s">
        <v>252</v>
      </c>
      <c r="C120" s="38" t="s">
        <v>493</v>
      </c>
      <c r="D120" s="70" t="s">
        <v>384</v>
      </c>
      <c r="E120" s="71">
        <v>6</v>
      </c>
      <c r="F120" s="73"/>
      <c r="G120" s="144">
        <v>2.6769205241029851E-3</v>
      </c>
      <c r="H120" s="146">
        <f t="shared" si="3"/>
        <v>0</v>
      </c>
      <c r="I120" s="73">
        <f t="shared" si="4"/>
        <v>0</v>
      </c>
      <c r="J120" s="86"/>
    </row>
    <row r="121" spans="1:10" ht="15" customHeight="1">
      <c r="A121" s="72">
        <v>117</v>
      </c>
      <c r="B121" s="38" t="s">
        <v>821</v>
      </c>
      <c r="C121" s="38" t="s">
        <v>253</v>
      </c>
      <c r="D121" s="70" t="s">
        <v>162</v>
      </c>
      <c r="E121" s="71">
        <v>10</v>
      </c>
      <c r="F121" s="73"/>
      <c r="G121" s="144">
        <v>5.3163154949166071E-3</v>
      </c>
      <c r="H121" s="146">
        <f t="shared" si="3"/>
        <v>0</v>
      </c>
      <c r="I121" s="73">
        <f t="shared" si="4"/>
        <v>0</v>
      </c>
      <c r="J121" s="86"/>
    </row>
    <row r="122" spans="1:10" ht="15" customHeight="1">
      <c r="A122" s="72">
        <v>118</v>
      </c>
      <c r="B122" s="38" t="s">
        <v>990</v>
      </c>
      <c r="C122" s="38" t="s">
        <v>920</v>
      </c>
      <c r="D122" s="70" t="s">
        <v>384</v>
      </c>
      <c r="E122" s="71">
        <v>5</v>
      </c>
      <c r="F122" s="73"/>
      <c r="G122" s="144">
        <v>3.0389834796683331E-3</v>
      </c>
      <c r="H122" s="146">
        <f t="shared" si="3"/>
        <v>0</v>
      </c>
      <c r="I122" s="73">
        <f t="shared" si="4"/>
        <v>0</v>
      </c>
      <c r="J122" s="86"/>
    </row>
    <row r="123" spans="1:10" ht="15" customHeight="1">
      <c r="A123" s="72">
        <v>119</v>
      </c>
      <c r="B123" s="38" t="s">
        <v>822</v>
      </c>
      <c r="C123" s="38" t="s">
        <v>823</v>
      </c>
      <c r="D123" s="70" t="s">
        <v>20</v>
      </c>
      <c r="E123" s="71">
        <v>7</v>
      </c>
      <c r="F123" s="73"/>
      <c r="G123" s="144">
        <v>2.488120084115873E-3</v>
      </c>
      <c r="H123" s="146">
        <f t="shared" si="3"/>
        <v>0</v>
      </c>
      <c r="I123" s="73">
        <f t="shared" si="4"/>
        <v>0</v>
      </c>
      <c r="J123" s="86"/>
    </row>
    <row r="124" spans="1:10" ht="15" customHeight="1">
      <c r="A124" s="72">
        <v>120</v>
      </c>
      <c r="B124" s="38" t="s">
        <v>254</v>
      </c>
      <c r="C124" s="38" t="s">
        <v>255</v>
      </c>
      <c r="D124" s="70" t="s">
        <v>162</v>
      </c>
      <c r="E124" s="71">
        <v>2</v>
      </c>
      <c r="F124" s="73"/>
      <c r="G124" s="144">
        <v>2.286420235185542E-3</v>
      </c>
      <c r="H124" s="146">
        <f t="shared" si="3"/>
        <v>0</v>
      </c>
      <c r="I124" s="73">
        <f t="shared" si="4"/>
        <v>0</v>
      </c>
      <c r="J124" s="86"/>
    </row>
    <row r="125" spans="1:10" ht="15" customHeight="1">
      <c r="A125" s="72">
        <v>121</v>
      </c>
      <c r="B125" s="38" t="s">
        <v>256</v>
      </c>
      <c r="C125" s="38" t="s">
        <v>498</v>
      </c>
      <c r="D125" s="70" t="s">
        <v>100</v>
      </c>
      <c r="E125" s="71">
        <v>2</v>
      </c>
      <c r="F125" s="73"/>
      <c r="G125" s="144">
        <v>4.5737199755263034E-3</v>
      </c>
      <c r="H125" s="146">
        <f t="shared" si="3"/>
        <v>0</v>
      </c>
      <c r="I125" s="73">
        <f t="shared" si="4"/>
        <v>0</v>
      </c>
      <c r="J125" s="86"/>
    </row>
    <row r="126" spans="1:10" ht="15" customHeight="1">
      <c r="A126" s="72">
        <v>122</v>
      </c>
      <c r="B126" s="38" t="s">
        <v>829</v>
      </c>
      <c r="C126" s="38" t="s">
        <v>830</v>
      </c>
      <c r="D126" s="70" t="s">
        <v>384</v>
      </c>
      <c r="E126" s="71">
        <v>12</v>
      </c>
      <c r="F126" s="73"/>
      <c r="G126" s="144">
        <v>1.4561673686583647E-3</v>
      </c>
      <c r="H126" s="146">
        <f t="shared" si="3"/>
        <v>0</v>
      </c>
      <c r="I126" s="73">
        <f t="shared" si="4"/>
        <v>0</v>
      </c>
      <c r="J126" s="86"/>
    </row>
    <row r="127" spans="1:10" ht="15" customHeight="1">
      <c r="A127" s="72">
        <v>123</v>
      </c>
      <c r="B127" s="38" t="s">
        <v>257</v>
      </c>
      <c r="C127" s="38" t="s">
        <v>398</v>
      </c>
      <c r="D127" s="70" t="s">
        <v>384</v>
      </c>
      <c r="E127" s="71">
        <v>34</v>
      </c>
      <c r="F127" s="73"/>
      <c r="G127" s="144">
        <v>1.9011969771994151E-3</v>
      </c>
      <c r="H127" s="146">
        <f t="shared" si="3"/>
        <v>0</v>
      </c>
      <c r="I127" s="73">
        <f t="shared" si="4"/>
        <v>0</v>
      </c>
      <c r="J127" s="86"/>
    </row>
    <row r="128" spans="1:10" ht="15" customHeight="1">
      <c r="A128" s="72">
        <v>124</v>
      </c>
      <c r="B128" s="38" t="s">
        <v>258</v>
      </c>
      <c r="C128" s="38" t="s">
        <v>399</v>
      </c>
      <c r="D128" s="70" t="s">
        <v>384</v>
      </c>
      <c r="E128" s="71">
        <v>36</v>
      </c>
      <c r="F128" s="73"/>
      <c r="G128" s="144">
        <v>1.8853658844054648E-3</v>
      </c>
      <c r="H128" s="146">
        <f t="shared" si="3"/>
        <v>0</v>
      </c>
      <c r="I128" s="73">
        <f t="shared" si="4"/>
        <v>0</v>
      </c>
      <c r="J128" s="86"/>
    </row>
    <row r="129" spans="1:10" ht="15" customHeight="1">
      <c r="A129" s="72">
        <v>125</v>
      </c>
      <c r="B129" s="38" t="s">
        <v>258</v>
      </c>
      <c r="C129" s="38" t="s">
        <v>400</v>
      </c>
      <c r="D129" s="70" t="s">
        <v>384</v>
      </c>
      <c r="E129" s="71">
        <v>26</v>
      </c>
      <c r="F129" s="73"/>
      <c r="G129" s="144">
        <v>2.3435880702748074E-3</v>
      </c>
      <c r="H129" s="146">
        <f t="shared" si="3"/>
        <v>0</v>
      </c>
      <c r="I129" s="73">
        <f t="shared" si="4"/>
        <v>0</v>
      </c>
      <c r="J129" s="86"/>
    </row>
    <row r="130" spans="1:10" ht="15" customHeight="1">
      <c r="A130" s="72">
        <v>126</v>
      </c>
      <c r="B130" s="38" t="s">
        <v>889</v>
      </c>
      <c r="C130" s="38" t="s">
        <v>647</v>
      </c>
      <c r="D130" s="70" t="s">
        <v>384</v>
      </c>
      <c r="E130" s="71">
        <v>126</v>
      </c>
      <c r="F130" s="73"/>
      <c r="G130" s="144">
        <v>1.778652592238836E-3</v>
      </c>
      <c r="H130" s="146">
        <f t="shared" si="3"/>
        <v>0</v>
      </c>
      <c r="I130" s="73">
        <f t="shared" si="4"/>
        <v>0</v>
      </c>
      <c r="J130" s="86"/>
    </row>
    <row r="131" spans="1:10" s="77" customFormat="1" ht="15" customHeight="1">
      <c r="A131" s="72">
        <v>127</v>
      </c>
      <c r="B131" s="81" t="s">
        <v>831</v>
      </c>
      <c r="C131" s="75" t="s">
        <v>832</v>
      </c>
      <c r="D131" s="76" t="s">
        <v>20</v>
      </c>
      <c r="E131" s="71">
        <v>52</v>
      </c>
      <c r="F131" s="73"/>
      <c r="G131" s="144">
        <v>1.7255891145405949E-3</v>
      </c>
      <c r="H131" s="146">
        <f t="shared" si="3"/>
        <v>0</v>
      </c>
      <c r="I131" s="73">
        <f t="shared" si="4"/>
        <v>0</v>
      </c>
      <c r="J131" s="86"/>
    </row>
    <row r="132" spans="1:10" ht="15" customHeight="1">
      <c r="A132" s="72">
        <v>128</v>
      </c>
      <c r="B132" s="38" t="s">
        <v>991</v>
      </c>
      <c r="C132" s="38" t="s">
        <v>259</v>
      </c>
      <c r="D132" s="70" t="s">
        <v>20</v>
      </c>
      <c r="E132" s="71">
        <v>34</v>
      </c>
      <c r="F132" s="73"/>
      <c r="G132" s="144">
        <v>4.4174612262823116E-3</v>
      </c>
      <c r="H132" s="146">
        <f t="shared" si="3"/>
        <v>0</v>
      </c>
      <c r="I132" s="73">
        <f t="shared" si="4"/>
        <v>0</v>
      </c>
      <c r="J132" s="86"/>
    </row>
    <row r="133" spans="1:10" ht="15" customHeight="1">
      <c r="A133" s="72">
        <v>129</v>
      </c>
      <c r="B133" s="38" t="s">
        <v>648</v>
      </c>
      <c r="C133" s="38" t="s">
        <v>649</v>
      </c>
      <c r="D133" s="70" t="s">
        <v>20</v>
      </c>
      <c r="E133" s="71">
        <v>8</v>
      </c>
      <c r="F133" s="73"/>
      <c r="G133" s="144">
        <v>1.6927542554124014E-3</v>
      </c>
      <c r="H133" s="146">
        <f t="shared" si="3"/>
        <v>0</v>
      </c>
      <c r="I133" s="73">
        <f t="shared" si="4"/>
        <v>0</v>
      </c>
      <c r="J133" s="86"/>
    </row>
    <row r="134" spans="1:10" ht="15" customHeight="1">
      <c r="A134" s="72">
        <v>130</v>
      </c>
      <c r="B134" s="38" t="s">
        <v>833</v>
      </c>
      <c r="C134" s="38" t="s">
        <v>834</v>
      </c>
      <c r="D134" s="70" t="s">
        <v>162</v>
      </c>
      <c r="E134" s="71">
        <v>52</v>
      </c>
      <c r="F134" s="73"/>
      <c r="G134" s="144">
        <v>2.54821960305587E-3</v>
      </c>
      <c r="H134" s="146">
        <f t="shared" ref="H134:H197" si="5">H$4*G134</f>
        <v>0</v>
      </c>
      <c r="I134" s="73">
        <f t="shared" si="4"/>
        <v>0</v>
      </c>
      <c r="J134" s="86"/>
    </row>
    <row r="135" spans="1:10" ht="15" customHeight="1">
      <c r="A135" s="72">
        <v>131</v>
      </c>
      <c r="B135" s="38" t="s">
        <v>836</v>
      </c>
      <c r="C135" s="38" t="s">
        <v>835</v>
      </c>
      <c r="D135" s="70" t="s">
        <v>20</v>
      </c>
      <c r="E135" s="71">
        <v>56</v>
      </c>
      <c r="F135" s="73"/>
      <c r="G135" s="144">
        <v>4.9753606630765267E-3</v>
      </c>
      <c r="H135" s="146">
        <f t="shared" si="5"/>
        <v>0</v>
      </c>
      <c r="I135" s="73">
        <f t="shared" si="4"/>
        <v>0</v>
      </c>
      <c r="J135" s="86"/>
    </row>
    <row r="136" spans="1:10" ht="15" customHeight="1">
      <c r="A136" s="72">
        <v>132</v>
      </c>
      <c r="B136" s="38" t="s">
        <v>837</v>
      </c>
      <c r="C136" s="38" t="s">
        <v>838</v>
      </c>
      <c r="D136" s="70" t="s">
        <v>384</v>
      </c>
      <c r="E136" s="71">
        <v>10</v>
      </c>
      <c r="F136" s="73"/>
      <c r="G136" s="144">
        <v>1.8833137057099527E-3</v>
      </c>
      <c r="H136" s="146">
        <f t="shared" si="5"/>
        <v>0</v>
      </c>
      <c r="I136" s="73">
        <f t="shared" si="4"/>
        <v>0</v>
      </c>
      <c r="J136" s="86"/>
    </row>
    <row r="137" spans="1:10" ht="15" customHeight="1">
      <c r="A137" s="72">
        <v>133</v>
      </c>
      <c r="B137" s="38" t="s">
        <v>865</v>
      </c>
      <c r="C137" s="38" t="s">
        <v>864</v>
      </c>
      <c r="D137" s="70" t="s">
        <v>162</v>
      </c>
      <c r="E137" s="71">
        <v>12</v>
      </c>
      <c r="F137" s="73"/>
      <c r="G137" s="144">
        <v>2.6027489226794769E-3</v>
      </c>
      <c r="H137" s="146">
        <f t="shared" si="5"/>
        <v>0</v>
      </c>
      <c r="I137" s="73">
        <f t="shared" si="4"/>
        <v>0</v>
      </c>
      <c r="J137" s="86"/>
    </row>
    <row r="138" spans="1:10" ht="15" customHeight="1">
      <c r="A138" s="72">
        <v>134</v>
      </c>
      <c r="B138" s="38" t="s">
        <v>992</v>
      </c>
      <c r="C138" s="38" t="s">
        <v>260</v>
      </c>
      <c r="D138" s="70" t="s">
        <v>152</v>
      </c>
      <c r="E138" s="71">
        <v>4</v>
      </c>
      <c r="F138" s="73"/>
      <c r="G138" s="144">
        <v>3.6602072876383497E-3</v>
      </c>
      <c r="H138" s="146">
        <f t="shared" si="5"/>
        <v>0</v>
      </c>
      <c r="I138" s="73">
        <f t="shared" si="4"/>
        <v>0</v>
      </c>
      <c r="J138" s="86"/>
    </row>
    <row r="139" spans="1:10" ht="15" customHeight="1">
      <c r="A139" s="72">
        <v>135</v>
      </c>
      <c r="B139" s="38" t="s">
        <v>261</v>
      </c>
      <c r="C139" s="38" t="s">
        <v>260</v>
      </c>
      <c r="D139" s="70" t="s">
        <v>10</v>
      </c>
      <c r="E139" s="71">
        <v>12</v>
      </c>
      <c r="F139" s="73"/>
      <c r="G139" s="144">
        <v>3.3336177066668545E-3</v>
      </c>
      <c r="H139" s="146">
        <f t="shared" si="5"/>
        <v>0</v>
      </c>
      <c r="I139" s="73">
        <f t="shared" si="4"/>
        <v>0</v>
      </c>
      <c r="J139" s="86"/>
    </row>
    <row r="140" spans="1:10" ht="15" customHeight="1">
      <c r="A140" s="72">
        <v>136</v>
      </c>
      <c r="B140" s="38" t="s">
        <v>839</v>
      </c>
      <c r="C140" s="38" t="s">
        <v>840</v>
      </c>
      <c r="D140" s="70" t="s">
        <v>20</v>
      </c>
      <c r="E140" s="71">
        <v>18</v>
      </c>
      <c r="F140" s="73"/>
      <c r="G140" s="144">
        <v>4.4681793568999671E-3</v>
      </c>
      <c r="H140" s="146">
        <f t="shared" si="5"/>
        <v>0</v>
      </c>
      <c r="I140" s="73">
        <f t="shared" si="4"/>
        <v>0</v>
      </c>
      <c r="J140" s="86"/>
    </row>
    <row r="141" spans="1:10" ht="15" customHeight="1">
      <c r="A141" s="72">
        <v>137</v>
      </c>
      <c r="B141" s="38" t="s">
        <v>263</v>
      </c>
      <c r="C141" s="38" t="s">
        <v>744</v>
      </c>
      <c r="D141" s="70" t="s">
        <v>20</v>
      </c>
      <c r="E141" s="71">
        <v>20</v>
      </c>
      <c r="F141" s="73"/>
      <c r="G141" s="144">
        <v>3.3767134592726082E-3</v>
      </c>
      <c r="H141" s="146">
        <f t="shared" si="5"/>
        <v>0</v>
      </c>
      <c r="I141" s="73">
        <f t="shared" si="4"/>
        <v>0</v>
      </c>
      <c r="J141" s="86"/>
    </row>
    <row r="142" spans="1:10" ht="15" customHeight="1">
      <c r="A142" s="72">
        <v>138</v>
      </c>
      <c r="B142" s="38" t="s">
        <v>264</v>
      </c>
      <c r="C142" s="38" t="s">
        <v>262</v>
      </c>
      <c r="D142" s="70" t="s">
        <v>20</v>
      </c>
      <c r="E142" s="71">
        <v>24</v>
      </c>
      <c r="F142" s="73"/>
      <c r="G142" s="144">
        <v>5.3315602509404099E-3</v>
      </c>
      <c r="H142" s="146">
        <f t="shared" si="5"/>
        <v>0</v>
      </c>
      <c r="I142" s="73">
        <f t="shared" si="4"/>
        <v>0</v>
      </c>
      <c r="J142" s="86"/>
    </row>
    <row r="143" spans="1:10" ht="15" customHeight="1">
      <c r="A143" s="72">
        <v>139</v>
      </c>
      <c r="B143" s="38" t="s">
        <v>265</v>
      </c>
      <c r="C143" s="38" t="s">
        <v>266</v>
      </c>
      <c r="D143" s="70" t="s">
        <v>20</v>
      </c>
      <c r="E143" s="71">
        <v>52</v>
      </c>
      <c r="F143" s="73"/>
      <c r="G143" s="144">
        <v>4.2140023670415409E-3</v>
      </c>
      <c r="H143" s="146">
        <f t="shared" si="5"/>
        <v>0</v>
      </c>
      <c r="I143" s="73">
        <f t="shared" si="4"/>
        <v>0</v>
      </c>
      <c r="J143" s="86"/>
    </row>
    <row r="144" spans="1:10" ht="15" customHeight="1">
      <c r="A144" s="72">
        <v>140</v>
      </c>
      <c r="B144" s="38" t="s">
        <v>267</v>
      </c>
      <c r="C144" s="38" t="s">
        <v>262</v>
      </c>
      <c r="D144" s="70" t="s">
        <v>162</v>
      </c>
      <c r="E144" s="71">
        <v>7</v>
      </c>
      <c r="F144" s="73"/>
      <c r="G144" s="144">
        <v>6.6270713445786859E-3</v>
      </c>
      <c r="H144" s="146">
        <f t="shared" si="5"/>
        <v>0</v>
      </c>
      <c r="I144" s="73">
        <f t="shared" si="4"/>
        <v>0</v>
      </c>
      <c r="J144" s="86"/>
    </row>
    <row r="145" spans="1:10" ht="15" customHeight="1">
      <c r="A145" s="72">
        <v>141</v>
      </c>
      <c r="B145" s="38" t="s">
        <v>842</v>
      </c>
      <c r="C145" s="38" t="s">
        <v>841</v>
      </c>
      <c r="D145" s="70" t="s">
        <v>20</v>
      </c>
      <c r="E145" s="71">
        <v>20</v>
      </c>
      <c r="F145" s="73"/>
      <c r="G145" s="144">
        <v>2.538545046348456E-3</v>
      </c>
      <c r="H145" s="146">
        <f t="shared" si="5"/>
        <v>0</v>
      </c>
      <c r="I145" s="73">
        <f t="shared" si="4"/>
        <v>0</v>
      </c>
      <c r="J145" s="86"/>
    </row>
    <row r="146" spans="1:10" ht="15" customHeight="1">
      <c r="A146" s="72">
        <v>142</v>
      </c>
      <c r="B146" s="38" t="s">
        <v>268</v>
      </c>
      <c r="C146" s="38" t="s">
        <v>725</v>
      </c>
      <c r="D146" s="70" t="s">
        <v>20</v>
      </c>
      <c r="E146" s="71">
        <v>24</v>
      </c>
      <c r="F146" s="73"/>
      <c r="G146" s="144">
        <v>1.9308949346073259E-2</v>
      </c>
      <c r="H146" s="146">
        <f t="shared" si="5"/>
        <v>0</v>
      </c>
      <c r="I146" s="73">
        <f t="shared" si="4"/>
        <v>0</v>
      </c>
      <c r="J146" s="86"/>
    </row>
    <row r="147" spans="1:10" ht="15" customHeight="1">
      <c r="A147" s="72">
        <v>143</v>
      </c>
      <c r="B147" s="38" t="s">
        <v>724</v>
      </c>
      <c r="C147" s="38" t="s">
        <v>176</v>
      </c>
      <c r="D147" s="70" t="s">
        <v>20</v>
      </c>
      <c r="E147" s="71">
        <v>6</v>
      </c>
      <c r="F147" s="73"/>
      <c r="G147" s="144">
        <v>1.4719984614523151E-3</v>
      </c>
      <c r="H147" s="146">
        <f t="shared" si="5"/>
        <v>0</v>
      </c>
      <c r="I147" s="73">
        <f t="shared" si="4"/>
        <v>0</v>
      </c>
      <c r="J147" s="86"/>
    </row>
    <row r="148" spans="1:10" ht="15" customHeight="1">
      <c r="A148" s="72">
        <v>144</v>
      </c>
      <c r="B148" s="38" t="s">
        <v>269</v>
      </c>
      <c r="C148" s="38" t="s">
        <v>176</v>
      </c>
      <c r="D148" s="70" t="s">
        <v>20</v>
      </c>
      <c r="E148" s="71">
        <v>27</v>
      </c>
      <c r="F148" s="73"/>
      <c r="G148" s="144">
        <v>1.0290210316067768E-3</v>
      </c>
      <c r="H148" s="146">
        <f t="shared" si="5"/>
        <v>0</v>
      </c>
      <c r="I148" s="73">
        <f t="shared" si="4"/>
        <v>0</v>
      </c>
      <c r="J148" s="86"/>
    </row>
    <row r="149" spans="1:10" ht="15" customHeight="1">
      <c r="A149" s="72">
        <v>145</v>
      </c>
      <c r="B149" s="38" t="s">
        <v>270</v>
      </c>
      <c r="C149" s="38" t="s">
        <v>843</v>
      </c>
      <c r="D149" s="70" t="s">
        <v>384</v>
      </c>
      <c r="E149" s="71">
        <v>11</v>
      </c>
      <c r="F149" s="73"/>
      <c r="G149" s="144">
        <v>4.1336742295314965E-4</v>
      </c>
      <c r="H149" s="146">
        <f t="shared" si="5"/>
        <v>0</v>
      </c>
      <c r="I149" s="73">
        <f t="shared" si="4"/>
        <v>0</v>
      </c>
      <c r="J149" s="86"/>
    </row>
    <row r="150" spans="1:10" ht="15" customHeight="1">
      <c r="A150" s="72">
        <v>146</v>
      </c>
      <c r="B150" s="38" t="s">
        <v>271</v>
      </c>
      <c r="C150" s="38" t="s">
        <v>402</v>
      </c>
      <c r="D150" s="70" t="s">
        <v>384</v>
      </c>
      <c r="E150" s="71">
        <v>2</v>
      </c>
      <c r="F150" s="73"/>
      <c r="G150" s="144">
        <v>2.6901131014312775E-3</v>
      </c>
      <c r="H150" s="146">
        <f t="shared" si="5"/>
        <v>0</v>
      </c>
      <c r="I150" s="73">
        <f t="shared" si="4"/>
        <v>0</v>
      </c>
      <c r="J150" s="86"/>
    </row>
    <row r="151" spans="1:10" ht="15" customHeight="1">
      <c r="A151" s="72">
        <v>147</v>
      </c>
      <c r="B151" s="38" t="s">
        <v>844</v>
      </c>
      <c r="C151" s="38" t="s">
        <v>636</v>
      </c>
      <c r="D151" s="70" t="s">
        <v>10</v>
      </c>
      <c r="E151" s="71">
        <v>7</v>
      </c>
      <c r="F151" s="73"/>
      <c r="G151" s="144">
        <v>5.7252853920936589E-3</v>
      </c>
      <c r="H151" s="146">
        <f t="shared" si="5"/>
        <v>0</v>
      </c>
      <c r="I151" s="73">
        <f t="shared" si="4"/>
        <v>0</v>
      </c>
      <c r="J151" s="86"/>
    </row>
    <row r="152" spans="1:10" ht="15" customHeight="1">
      <c r="A152" s="72">
        <v>148</v>
      </c>
      <c r="B152" s="38" t="s">
        <v>272</v>
      </c>
      <c r="C152" s="38" t="s">
        <v>469</v>
      </c>
      <c r="D152" s="70" t="s">
        <v>384</v>
      </c>
      <c r="E152" s="71">
        <v>2</v>
      </c>
      <c r="F152" s="73"/>
      <c r="G152" s="144">
        <v>4.5836877006187908E-3</v>
      </c>
      <c r="H152" s="146">
        <f t="shared" si="5"/>
        <v>0</v>
      </c>
      <c r="I152" s="73">
        <f t="shared" si="4"/>
        <v>0</v>
      </c>
      <c r="J152" s="86"/>
    </row>
    <row r="153" spans="1:10" ht="15" customHeight="1">
      <c r="A153" s="72">
        <v>149</v>
      </c>
      <c r="B153" s="38" t="s">
        <v>993</v>
      </c>
      <c r="C153" s="38" t="s">
        <v>273</v>
      </c>
      <c r="D153" s="70" t="s">
        <v>20</v>
      </c>
      <c r="E153" s="71">
        <v>21</v>
      </c>
      <c r="F153" s="73"/>
      <c r="G153" s="144">
        <v>3.3822836585889983E-3</v>
      </c>
      <c r="H153" s="146">
        <f t="shared" si="5"/>
        <v>0</v>
      </c>
      <c r="I153" s="73">
        <f t="shared" si="4"/>
        <v>0</v>
      </c>
      <c r="J153" s="86"/>
    </row>
    <row r="154" spans="1:10" ht="15" customHeight="1">
      <c r="A154" s="72">
        <v>150</v>
      </c>
      <c r="B154" s="38" t="s">
        <v>470</v>
      </c>
      <c r="C154" s="38" t="s">
        <v>471</v>
      </c>
      <c r="D154" s="70" t="s">
        <v>20</v>
      </c>
      <c r="E154" s="71">
        <v>3</v>
      </c>
      <c r="F154" s="73"/>
      <c r="G154" s="144">
        <v>4.292278325856074E-3</v>
      </c>
      <c r="H154" s="146">
        <f t="shared" si="5"/>
        <v>0</v>
      </c>
      <c r="I154" s="73">
        <f t="shared" si="4"/>
        <v>0</v>
      </c>
      <c r="J154" s="86"/>
    </row>
    <row r="155" spans="1:10" ht="15" customHeight="1">
      <c r="A155" s="72">
        <v>151</v>
      </c>
      <c r="B155" s="38" t="s">
        <v>274</v>
      </c>
      <c r="C155" s="38" t="s">
        <v>580</v>
      </c>
      <c r="D155" s="70" t="s">
        <v>450</v>
      </c>
      <c r="E155" s="71">
        <v>3</v>
      </c>
      <c r="F155" s="73"/>
      <c r="G155" s="144">
        <v>3.7892013770705387E-3</v>
      </c>
      <c r="H155" s="146">
        <f t="shared" si="5"/>
        <v>0</v>
      </c>
      <c r="I155" s="73">
        <f t="shared" si="4"/>
        <v>0</v>
      </c>
      <c r="J155" s="86"/>
    </row>
    <row r="156" spans="1:10" ht="15" customHeight="1">
      <c r="A156" s="72">
        <v>152</v>
      </c>
      <c r="B156" s="38" t="s">
        <v>276</v>
      </c>
      <c r="C156" s="38" t="s">
        <v>275</v>
      </c>
      <c r="D156" s="70" t="s">
        <v>162</v>
      </c>
      <c r="E156" s="71">
        <v>4</v>
      </c>
      <c r="F156" s="73"/>
      <c r="G156" s="144">
        <v>1.6584535543588421E-3</v>
      </c>
      <c r="H156" s="146">
        <f t="shared" si="5"/>
        <v>0</v>
      </c>
      <c r="I156" s="73">
        <f t="shared" si="4"/>
        <v>0</v>
      </c>
      <c r="J156" s="86"/>
    </row>
    <row r="157" spans="1:10" ht="15" customHeight="1">
      <c r="A157" s="72">
        <v>153</v>
      </c>
      <c r="B157" s="38" t="s">
        <v>994</v>
      </c>
      <c r="C157" s="38" t="s">
        <v>277</v>
      </c>
      <c r="D157" s="70" t="s">
        <v>162</v>
      </c>
      <c r="E157" s="71">
        <v>60</v>
      </c>
      <c r="F157" s="73"/>
      <c r="G157" s="144">
        <v>1.2573992035787651E-3</v>
      </c>
      <c r="H157" s="146">
        <f t="shared" si="5"/>
        <v>0</v>
      </c>
      <c r="I157" s="73">
        <f t="shared" si="4"/>
        <v>0</v>
      </c>
      <c r="J157" s="86"/>
    </row>
    <row r="158" spans="1:10" ht="15" customHeight="1">
      <c r="A158" s="72">
        <v>154</v>
      </c>
      <c r="B158" s="38" t="s">
        <v>472</v>
      </c>
      <c r="C158" s="38" t="s">
        <v>473</v>
      </c>
      <c r="D158" s="70" t="s">
        <v>20</v>
      </c>
      <c r="E158" s="71">
        <v>8</v>
      </c>
      <c r="F158" s="73"/>
      <c r="G158" s="144">
        <v>2.0043922487451662E-3</v>
      </c>
      <c r="H158" s="146">
        <f t="shared" si="5"/>
        <v>0</v>
      </c>
      <c r="I158" s="73">
        <f t="shared" si="4"/>
        <v>0</v>
      </c>
      <c r="J158" s="86"/>
    </row>
    <row r="159" spans="1:10" ht="15" customHeight="1">
      <c r="A159" s="72">
        <v>155</v>
      </c>
      <c r="B159" s="38" t="s">
        <v>278</v>
      </c>
      <c r="C159" s="38" t="s">
        <v>279</v>
      </c>
      <c r="D159" s="70" t="s">
        <v>162</v>
      </c>
      <c r="E159" s="71">
        <v>9</v>
      </c>
      <c r="F159" s="73"/>
      <c r="G159" s="144">
        <v>1.2096127568118407E-3</v>
      </c>
      <c r="H159" s="146">
        <f t="shared" si="5"/>
        <v>0</v>
      </c>
      <c r="I159" s="73">
        <f t="shared" si="4"/>
        <v>0</v>
      </c>
      <c r="J159" s="86"/>
    </row>
    <row r="160" spans="1:10" ht="15" customHeight="1">
      <c r="A160" s="72">
        <v>156</v>
      </c>
      <c r="B160" s="38" t="s">
        <v>280</v>
      </c>
      <c r="C160" s="38" t="s">
        <v>474</v>
      </c>
      <c r="D160" s="70" t="s">
        <v>162</v>
      </c>
      <c r="E160" s="71">
        <v>31</v>
      </c>
      <c r="F160" s="73"/>
      <c r="G160" s="144">
        <v>4.4127705321211404E-3</v>
      </c>
      <c r="H160" s="146">
        <f t="shared" si="5"/>
        <v>0</v>
      </c>
      <c r="I160" s="73">
        <f t="shared" si="4"/>
        <v>0</v>
      </c>
      <c r="J160" s="86"/>
    </row>
    <row r="161" spans="1:10" ht="15" customHeight="1">
      <c r="A161" s="72">
        <v>157</v>
      </c>
      <c r="B161" s="38" t="s">
        <v>731</v>
      </c>
      <c r="C161" s="38" t="s">
        <v>732</v>
      </c>
      <c r="D161" s="70" t="s">
        <v>162</v>
      </c>
      <c r="E161" s="71">
        <v>15</v>
      </c>
      <c r="F161" s="73"/>
      <c r="G161" s="144">
        <v>2.5171437542381154E-3</v>
      </c>
      <c r="H161" s="146">
        <f t="shared" si="5"/>
        <v>0</v>
      </c>
      <c r="I161" s="73">
        <f t="shared" si="4"/>
        <v>0</v>
      </c>
      <c r="J161" s="86"/>
    </row>
    <row r="162" spans="1:10" ht="15" customHeight="1">
      <c r="A162" s="72">
        <v>158</v>
      </c>
      <c r="B162" s="38" t="s">
        <v>330</v>
      </c>
      <c r="C162" s="38" t="s">
        <v>331</v>
      </c>
      <c r="D162" s="70" t="s">
        <v>201</v>
      </c>
      <c r="E162" s="71">
        <v>4</v>
      </c>
      <c r="F162" s="73"/>
      <c r="G162" s="144">
        <v>2.343001733504661E-3</v>
      </c>
      <c r="H162" s="146">
        <f t="shared" si="5"/>
        <v>0</v>
      </c>
      <c r="I162" s="73">
        <f t="shared" ref="I162:I207" si="6">E162*F162</f>
        <v>0</v>
      </c>
      <c r="J162" s="86"/>
    </row>
    <row r="163" spans="1:10" ht="15" customHeight="1">
      <c r="A163" s="72">
        <v>159</v>
      </c>
      <c r="B163" s="38" t="s">
        <v>845</v>
      </c>
      <c r="C163" s="38" t="s">
        <v>332</v>
      </c>
      <c r="D163" s="70" t="s">
        <v>329</v>
      </c>
      <c r="E163" s="71">
        <v>15</v>
      </c>
      <c r="F163" s="73"/>
      <c r="G163" s="144">
        <v>6.080312306417251E-4</v>
      </c>
      <c r="H163" s="146">
        <f t="shared" si="5"/>
        <v>0</v>
      </c>
      <c r="I163" s="73">
        <f t="shared" si="6"/>
        <v>0</v>
      </c>
      <c r="J163" s="86"/>
    </row>
    <row r="164" spans="1:10" ht="15" customHeight="1">
      <c r="A164" s="72">
        <v>160</v>
      </c>
      <c r="B164" s="38" t="s">
        <v>333</v>
      </c>
      <c r="C164" s="38" t="s">
        <v>334</v>
      </c>
      <c r="D164" s="70" t="s">
        <v>329</v>
      </c>
      <c r="E164" s="71">
        <v>12</v>
      </c>
      <c r="F164" s="73"/>
      <c r="G164" s="144">
        <v>7.9835614623121783E-3</v>
      </c>
      <c r="H164" s="146">
        <f t="shared" si="5"/>
        <v>0</v>
      </c>
      <c r="I164" s="73">
        <f t="shared" si="6"/>
        <v>0</v>
      </c>
      <c r="J164" s="86"/>
    </row>
    <row r="165" spans="1:10" ht="15" customHeight="1">
      <c r="A165" s="72">
        <v>161</v>
      </c>
      <c r="B165" s="38" t="s">
        <v>335</v>
      </c>
      <c r="C165" s="38" t="s">
        <v>336</v>
      </c>
      <c r="D165" s="70" t="s">
        <v>201</v>
      </c>
      <c r="E165" s="71">
        <v>7</v>
      </c>
      <c r="F165" s="73"/>
      <c r="G165" s="144">
        <v>2.9047123593048275E-3</v>
      </c>
      <c r="H165" s="146">
        <f t="shared" si="5"/>
        <v>0</v>
      </c>
      <c r="I165" s="73">
        <f t="shared" si="6"/>
        <v>0</v>
      </c>
      <c r="J165" s="86"/>
    </row>
    <row r="166" spans="1:10" ht="15" customHeight="1">
      <c r="A166" s="72">
        <v>162</v>
      </c>
      <c r="B166" s="38" t="s">
        <v>337</v>
      </c>
      <c r="C166" s="38" t="s">
        <v>401</v>
      </c>
      <c r="D166" s="70" t="s">
        <v>384</v>
      </c>
      <c r="E166" s="71">
        <v>14</v>
      </c>
      <c r="F166" s="73"/>
      <c r="G166" s="144">
        <v>5.4793171170172813E-3</v>
      </c>
      <c r="H166" s="146">
        <f t="shared" si="5"/>
        <v>0</v>
      </c>
      <c r="I166" s="73">
        <f t="shared" si="6"/>
        <v>0</v>
      </c>
      <c r="J166" s="86"/>
    </row>
    <row r="167" spans="1:10" ht="15" customHeight="1">
      <c r="A167" s="72">
        <v>163</v>
      </c>
      <c r="B167" s="38" t="s">
        <v>338</v>
      </c>
      <c r="C167" s="38" t="s">
        <v>846</v>
      </c>
      <c r="D167" s="70" t="s">
        <v>384</v>
      </c>
      <c r="E167" s="71">
        <v>8</v>
      </c>
      <c r="F167" s="73"/>
      <c r="G167" s="144">
        <v>3.4854789301347489E-3</v>
      </c>
      <c r="H167" s="146">
        <f t="shared" si="5"/>
        <v>0</v>
      </c>
      <c r="I167" s="73">
        <f t="shared" si="6"/>
        <v>0</v>
      </c>
      <c r="J167" s="86"/>
    </row>
    <row r="168" spans="1:10" ht="15" customHeight="1">
      <c r="A168" s="72">
        <v>164</v>
      </c>
      <c r="B168" s="38" t="s">
        <v>339</v>
      </c>
      <c r="C168" s="38" t="s">
        <v>403</v>
      </c>
      <c r="D168" s="70" t="s">
        <v>384</v>
      </c>
      <c r="E168" s="71">
        <v>36</v>
      </c>
      <c r="F168" s="73"/>
      <c r="G168" s="144">
        <v>2.2239753691649599E-3</v>
      </c>
      <c r="H168" s="146">
        <f t="shared" si="5"/>
        <v>0</v>
      </c>
      <c r="I168" s="73">
        <f t="shared" si="6"/>
        <v>0</v>
      </c>
      <c r="J168" s="86"/>
    </row>
    <row r="169" spans="1:10" ht="15" customHeight="1">
      <c r="A169" s="72">
        <v>165</v>
      </c>
      <c r="B169" s="38" t="s">
        <v>340</v>
      </c>
      <c r="C169" s="38" t="s">
        <v>528</v>
      </c>
      <c r="D169" s="70" t="s">
        <v>384</v>
      </c>
      <c r="E169" s="71">
        <v>3</v>
      </c>
      <c r="F169" s="73"/>
      <c r="G169" s="144">
        <v>4.8789082643874585E-3</v>
      </c>
      <c r="H169" s="146">
        <f t="shared" si="5"/>
        <v>0</v>
      </c>
      <c r="I169" s="73">
        <f t="shared" si="6"/>
        <v>0</v>
      </c>
      <c r="J169" s="86"/>
    </row>
    <row r="170" spans="1:10" ht="15" customHeight="1">
      <c r="A170" s="72">
        <v>166</v>
      </c>
      <c r="B170" s="38" t="s">
        <v>281</v>
      </c>
      <c r="C170" s="38" t="s">
        <v>282</v>
      </c>
      <c r="D170" s="70" t="s">
        <v>211</v>
      </c>
      <c r="E170" s="71">
        <v>24</v>
      </c>
      <c r="F170" s="73"/>
      <c r="G170" s="144">
        <v>2.0893231299008594E-2</v>
      </c>
      <c r="H170" s="146">
        <f t="shared" si="5"/>
        <v>0</v>
      </c>
      <c r="I170" s="73">
        <f t="shared" si="6"/>
        <v>0</v>
      </c>
      <c r="J170" s="86"/>
    </row>
    <row r="171" spans="1:10" ht="15" customHeight="1">
      <c r="A171" s="72">
        <v>167</v>
      </c>
      <c r="B171" s="38" t="s">
        <v>283</v>
      </c>
      <c r="C171" s="38" t="s">
        <v>284</v>
      </c>
      <c r="D171" s="70" t="s">
        <v>20</v>
      </c>
      <c r="E171" s="71">
        <v>74</v>
      </c>
      <c r="F171" s="73"/>
      <c r="G171" s="144">
        <v>3.2160571842525187E-3</v>
      </c>
      <c r="H171" s="146">
        <f t="shared" si="5"/>
        <v>0</v>
      </c>
      <c r="I171" s="73">
        <f t="shared" si="6"/>
        <v>0</v>
      </c>
      <c r="J171" s="86"/>
    </row>
    <row r="172" spans="1:10" ht="15" customHeight="1">
      <c r="A172" s="72">
        <v>168</v>
      </c>
      <c r="B172" s="38" t="s">
        <v>285</v>
      </c>
      <c r="C172" s="38" t="s">
        <v>286</v>
      </c>
      <c r="D172" s="70" t="s">
        <v>20</v>
      </c>
      <c r="E172" s="71">
        <v>18</v>
      </c>
      <c r="F172" s="73"/>
      <c r="G172" s="144">
        <v>1.3551708600006625E-2</v>
      </c>
      <c r="H172" s="146">
        <f t="shared" si="5"/>
        <v>0</v>
      </c>
      <c r="I172" s="73">
        <f t="shared" si="6"/>
        <v>0</v>
      </c>
      <c r="J172" s="86"/>
    </row>
    <row r="173" spans="1:10" ht="15" customHeight="1">
      <c r="A173" s="72">
        <v>169</v>
      </c>
      <c r="B173" s="38" t="s">
        <v>995</v>
      </c>
      <c r="C173" s="38" t="s">
        <v>287</v>
      </c>
      <c r="D173" s="70" t="s">
        <v>169</v>
      </c>
      <c r="E173" s="71">
        <v>19</v>
      </c>
      <c r="F173" s="73"/>
      <c r="G173" s="144">
        <v>2.0841340494850646E-3</v>
      </c>
      <c r="H173" s="146">
        <f t="shared" si="5"/>
        <v>0</v>
      </c>
      <c r="I173" s="73">
        <f t="shared" si="6"/>
        <v>0</v>
      </c>
      <c r="J173" s="86"/>
    </row>
    <row r="174" spans="1:10" ht="15" customHeight="1">
      <c r="A174" s="72">
        <v>170</v>
      </c>
      <c r="B174" s="38" t="s">
        <v>1029</v>
      </c>
      <c r="C174" s="38" t="s">
        <v>1028</v>
      </c>
      <c r="D174" s="70" t="s">
        <v>201</v>
      </c>
      <c r="E174" s="71">
        <v>10</v>
      </c>
      <c r="F174" s="73"/>
      <c r="G174" s="144">
        <v>1.7757209083881045E-3</v>
      </c>
      <c r="H174" s="146">
        <f t="shared" si="5"/>
        <v>0</v>
      </c>
      <c r="I174" s="73">
        <f t="shared" si="6"/>
        <v>0</v>
      </c>
      <c r="J174" s="86"/>
    </row>
    <row r="175" spans="1:10" ht="15" customHeight="1">
      <c r="A175" s="72">
        <v>171</v>
      </c>
      <c r="B175" s="38" t="s">
        <v>475</v>
      </c>
      <c r="C175" s="38" t="s">
        <v>476</v>
      </c>
      <c r="D175" s="70" t="s">
        <v>172</v>
      </c>
      <c r="E175" s="71">
        <v>44</v>
      </c>
      <c r="F175" s="73"/>
      <c r="G175" s="144">
        <v>2.7006671632939113E-3</v>
      </c>
      <c r="H175" s="146">
        <f t="shared" si="5"/>
        <v>0</v>
      </c>
      <c r="I175" s="73">
        <f t="shared" si="6"/>
        <v>0</v>
      </c>
      <c r="J175" s="86"/>
    </row>
    <row r="176" spans="1:10" ht="15" customHeight="1">
      <c r="A176" s="72">
        <v>172</v>
      </c>
      <c r="B176" s="38" t="s">
        <v>288</v>
      </c>
      <c r="C176" s="38" t="s">
        <v>104</v>
      </c>
      <c r="D176" s="70" t="s">
        <v>90</v>
      </c>
      <c r="E176" s="71">
        <v>5</v>
      </c>
      <c r="F176" s="73"/>
      <c r="G176" s="144">
        <v>1.0996746124094074E-3</v>
      </c>
      <c r="H176" s="146">
        <f t="shared" si="5"/>
        <v>0</v>
      </c>
      <c r="I176" s="73">
        <f t="shared" si="6"/>
        <v>0</v>
      </c>
      <c r="J176" s="86"/>
    </row>
    <row r="177" spans="1:10" ht="15" customHeight="1">
      <c r="A177" s="72">
        <v>173</v>
      </c>
      <c r="B177" s="38" t="s">
        <v>289</v>
      </c>
      <c r="C177" s="38" t="s">
        <v>847</v>
      </c>
      <c r="D177" s="70" t="s">
        <v>20</v>
      </c>
      <c r="E177" s="71">
        <v>11</v>
      </c>
      <c r="F177" s="73"/>
      <c r="G177" s="144">
        <v>1.4761028188433392E-3</v>
      </c>
      <c r="H177" s="146">
        <f t="shared" si="5"/>
        <v>0</v>
      </c>
      <c r="I177" s="73">
        <f t="shared" si="6"/>
        <v>0</v>
      </c>
      <c r="J177" s="86"/>
    </row>
    <row r="178" spans="1:10" ht="15" customHeight="1">
      <c r="A178" s="72">
        <v>174</v>
      </c>
      <c r="B178" s="38" t="s">
        <v>477</v>
      </c>
      <c r="C178" s="38" t="s">
        <v>1030</v>
      </c>
      <c r="D178" s="70" t="s">
        <v>20</v>
      </c>
      <c r="E178" s="71">
        <v>12</v>
      </c>
      <c r="F178" s="73"/>
      <c r="G178" s="144">
        <v>1.8605052053512611E-2</v>
      </c>
      <c r="H178" s="146">
        <f t="shared" si="5"/>
        <v>0</v>
      </c>
      <c r="I178" s="73">
        <f t="shared" si="6"/>
        <v>0</v>
      </c>
      <c r="J178" s="86"/>
    </row>
    <row r="179" spans="1:10" ht="15" customHeight="1">
      <c r="A179" s="72">
        <v>175</v>
      </c>
      <c r="B179" s="38" t="s">
        <v>291</v>
      </c>
      <c r="C179" s="38" t="s">
        <v>292</v>
      </c>
      <c r="D179" s="70" t="s">
        <v>10</v>
      </c>
      <c r="E179" s="71">
        <v>11</v>
      </c>
      <c r="F179" s="73"/>
      <c r="G179" s="144">
        <v>1.1430635334002343E-2</v>
      </c>
      <c r="H179" s="146">
        <f t="shared" si="5"/>
        <v>0</v>
      </c>
      <c r="I179" s="73">
        <f t="shared" si="6"/>
        <v>0</v>
      </c>
      <c r="J179" s="86"/>
    </row>
    <row r="180" spans="1:10" ht="15" customHeight="1">
      <c r="A180" s="72">
        <v>176</v>
      </c>
      <c r="B180" s="38" t="s">
        <v>293</v>
      </c>
      <c r="C180" s="38" t="s">
        <v>848</v>
      </c>
      <c r="D180" s="70" t="s">
        <v>384</v>
      </c>
      <c r="E180" s="71">
        <v>5</v>
      </c>
      <c r="F180" s="73"/>
      <c r="G180" s="144">
        <v>7.8730369811395983E-3</v>
      </c>
      <c r="H180" s="146">
        <f t="shared" si="5"/>
        <v>0</v>
      </c>
      <c r="I180" s="73">
        <f t="shared" si="6"/>
        <v>0</v>
      </c>
      <c r="J180" s="86"/>
    </row>
    <row r="181" spans="1:10" ht="15" customHeight="1">
      <c r="A181" s="72">
        <v>177</v>
      </c>
      <c r="B181" s="38" t="s">
        <v>539</v>
      </c>
      <c r="C181" s="38" t="s">
        <v>540</v>
      </c>
      <c r="D181" s="70" t="s">
        <v>20</v>
      </c>
      <c r="E181" s="71">
        <v>34</v>
      </c>
      <c r="F181" s="73"/>
      <c r="G181" s="144">
        <v>1.1184373890540892E-3</v>
      </c>
      <c r="H181" s="146">
        <f t="shared" si="5"/>
        <v>0</v>
      </c>
      <c r="I181" s="73">
        <f t="shared" si="6"/>
        <v>0</v>
      </c>
      <c r="J181" s="86"/>
    </row>
    <row r="182" spans="1:10" ht="15" customHeight="1">
      <c r="A182" s="72">
        <v>178</v>
      </c>
      <c r="B182" s="38" t="s">
        <v>295</v>
      </c>
      <c r="C182" s="38" t="s">
        <v>296</v>
      </c>
      <c r="D182" s="70" t="s">
        <v>20</v>
      </c>
      <c r="E182" s="71">
        <v>20</v>
      </c>
      <c r="F182" s="73"/>
      <c r="G182" s="144">
        <v>7.3714258742794284E-3</v>
      </c>
      <c r="H182" s="146">
        <f t="shared" si="5"/>
        <v>0</v>
      </c>
      <c r="I182" s="73">
        <f t="shared" si="6"/>
        <v>0</v>
      </c>
      <c r="J182" s="86"/>
    </row>
    <row r="183" spans="1:10" ht="15" customHeight="1">
      <c r="A183" s="72">
        <v>179</v>
      </c>
      <c r="B183" s="38" t="s">
        <v>294</v>
      </c>
      <c r="C183" s="38" t="s">
        <v>606</v>
      </c>
      <c r="D183" s="70" t="s">
        <v>384</v>
      </c>
      <c r="E183" s="71">
        <v>5</v>
      </c>
      <c r="F183" s="73"/>
      <c r="G183" s="144">
        <v>2.9425310809792645E-3</v>
      </c>
      <c r="H183" s="146">
        <f t="shared" si="5"/>
        <v>0</v>
      </c>
      <c r="I183" s="73">
        <f t="shared" si="6"/>
        <v>0</v>
      </c>
      <c r="J183" s="86"/>
    </row>
    <row r="184" spans="1:10" ht="15" customHeight="1">
      <c r="A184" s="72">
        <v>180</v>
      </c>
      <c r="B184" s="38" t="s">
        <v>297</v>
      </c>
      <c r="C184" s="38" t="s">
        <v>849</v>
      </c>
      <c r="D184" s="70" t="s">
        <v>162</v>
      </c>
      <c r="E184" s="71">
        <v>16</v>
      </c>
      <c r="F184" s="73"/>
      <c r="G184" s="144">
        <v>6.7516679082347782E-4</v>
      </c>
      <c r="H184" s="146">
        <f t="shared" si="5"/>
        <v>0</v>
      </c>
      <c r="I184" s="73">
        <f t="shared" si="6"/>
        <v>0</v>
      </c>
      <c r="J184" s="86"/>
    </row>
    <row r="185" spans="1:10" ht="15" customHeight="1">
      <c r="A185" s="72">
        <v>181</v>
      </c>
      <c r="B185" s="38" t="s">
        <v>850</v>
      </c>
      <c r="C185" s="38" t="s">
        <v>851</v>
      </c>
      <c r="D185" s="70" t="s">
        <v>20</v>
      </c>
      <c r="E185" s="71">
        <v>4</v>
      </c>
      <c r="F185" s="73"/>
      <c r="G185" s="144">
        <v>4.3344945733066083E-3</v>
      </c>
      <c r="H185" s="146">
        <f t="shared" si="5"/>
        <v>0</v>
      </c>
      <c r="I185" s="73">
        <f t="shared" si="6"/>
        <v>0</v>
      </c>
      <c r="J185" s="86"/>
    </row>
    <row r="186" spans="1:10" ht="15" customHeight="1">
      <c r="A186" s="72">
        <v>182</v>
      </c>
      <c r="B186" s="38" t="s">
        <v>299</v>
      </c>
      <c r="C186" s="38" t="s">
        <v>232</v>
      </c>
      <c r="D186" s="70" t="s">
        <v>20</v>
      </c>
      <c r="E186" s="71">
        <v>10</v>
      </c>
      <c r="F186" s="73"/>
      <c r="G186" s="144">
        <v>2.5983513969033796E-3</v>
      </c>
      <c r="H186" s="146">
        <f t="shared" si="5"/>
        <v>0</v>
      </c>
      <c r="I186" s="73">
        <f t="shared" si="6"/>
        <v>0</v>
      </c>
      <c r="J186" s="86"/>
    </row>
    <row r="187" spans="1:10" ht="15" customHeight="1">
      <c r="A187" s="72">
        <v>183</v>
      </c>
      <c r="B187" s="38" t="s">
        <v>451</v>
      </c>
      <c r="C187" s="38" t="s">
        <v>644</v>
      </c>
      <c r="D187" s="70" t="s">
        <v>162</v>
      </c>
      <c r="E187" s="71">
        <v>12</v>
      </c>
      <c r="F187" s="73"/>
      <c r="G187" s="144">
        <v>6.7633946436377037E-3</v>
      </c>
      <c r="H187" s="146">
        <f t="shared" si="5"/>
        <v>0</v>
      </c>
      <c r="I187" s="73">
        <f t="shared" si="6"/>
        <v>0</v>
      </c>
      <c r="J187" s="86"/>
    </row>
    <row r="188" spans="1:10" ht="15" customHeight="1">
      <c r="A188" s="72">
        <v>184</v>
      </c>
      <c r="B188" s="38" t="s">
        <v>300</v>
      </c>
      <c r="C188" s="38" t="s">
        <v>301</v>
      </c>
      <c r="D188" s="70" t="s">
        <v>10</v>
      </c>
      <c r="E188" s="71">
        <v>10</v>
      </c>
      <c r="F188" s="73"/>
      <c r="G188" s="144">
        <v>1.9058876713605858E-3</v>
      </c>
      <c r="H188" s="146">
        <f t="shared" si="5"/>
        <v>0</v>
      </c>
      <c r="I188" s="73">
        <f t="shared" si="6"/>
        <v>0</v>
      </c>
      <c r="J188" s="86"/>
    </row>
    <row r="189" spans="1:10" ht="15" customHeight="1">
      <c r="A189" s="72">
        <v>185</v>
      </c>
      <c r="B189" s="38" t="s">
        <v>302</v>
      </c>
      <c r="C189" s="38" t="s">
        <v>232</v>
      </c>
      <c r="D189" s="70" t="s">
        <v>20</v>
      </c>
      <c r="E189" s="71">
        <v>23</v>
      </c>
      <c r="F189" s="73"/>
      <c r="G189" s="144">
        <v>1.0847230247706763E-3</v>
      </c>
      <c r="H189" s="146">
        <f t="shared" si="5"/>
        <v>0</v>
      </c>
      <c r="I189" s="73">
        <f t="shared" si="6"/>
        <v>0</v>
      </c>
      <c r="J189" s="86"/>
    </row>
    <row r="190" spans="1:10" ht="15" customHeight="1">
      <c r="A190" s="72">
        <v>186</v>
      </c>
      <c r="B190" s="38" t="s">
        <v>303</v>
      </c>
      <c r="C190" s="38" t="s">
        <v>290</v>
      </c>
      <c r="D190" s="70" t="s">
        <v>162</v>
      </c>
      <c r="E190" s="71">
        <v>8</v>
      </c>
      <c r="F190" s="73"/>
      <c r="G190" s="144">
        <v>4.7493278381851233E-4</v>
      </c>
      <c r="H190" s="146">
        <f t="shared" si="5"/>
        <v>0</v>
      </c>
      <c r="I190" s="73">
        <f t="shared" si="6"/>
        <v>0</v>
      </c>
      <c r="J190" s="86"/>
    </row>
    <row r="191" spans="1:10" ht="15" customHeight="1">
      <c r="A191" s="72">
        <v>187</v>
      </c>
      <c r="B191" s="38" t="s">
        <v>304</v>
      </c>
      <c r="C191" s="38" t="s">
        <v>581</v>
      </c>
      <c r="D191" s="70" t="s">
        <v>20</v>
      </c>
      <c r="E191" s="71">
        <v>39</v>
      </c>
      <c r="F191" s="73"/>
      <c r="G191" s="144">
        <v>4.2676521815099289E-3</v>
      </c>
      <c r="H191" s="146">
        <f t="shared" si="5"/>
        <v>0</v>
      </c>
      <c r="I191" s="73">
        <f t="shared" si="6"/>
        <v>0</v>
      </c>
      <c r="J191" s="86"/>
    </row>
    <row r="192" spans="1:10" ht="15" customHeight="1">
      <c r="A192" s="72">
        <v>188</v>
      </c>
      <c r="B192" s="38" t="s">
        <v>305</v>
      </c>
      <c r="C192" s="38" t="s">
        <v>290</v>
      </c>
      <c r="D192" s="70" t="s">
        <v>20</v>
      </c>
      <c r="E192" s="71">
        <v>44</v>
      </c>
      <c r="F192" s="73"/>
      <c r="G192" s="144">
        <v>7.736713682080582E-4</v>
      </c>
      <c r="H192" s="146">
        <f t="shared" si="5"/>
        <v>0</v>
      </c>
      <c r="I192" s="73">
        <f t="shared" si="6"/>
        <v>0</v>
      </c>
      <c r="J192" s="86"/>
    </row>
    <row r="193" spans="1:10" ht="15" customHeight="1">
      <c r="A193" s="72">
        <v>189</v>
      </c>
      <c r="B193" s="38" t="s">
        <v>306</v>
      </c>
      <c r="C193" s="38" t="s">
        <v>852</v>
      </c>
      <c r="D193" s="70" t="s">
        <v>20</v>
      </c>
      <c r="E193" s="71">
        <v>10</v>
      </c>
      <c r="F193" s="73"/>
      <c r="G193" s="144">
        <v>4.7373079343971244E-3</v>
      </c>
      <c r="H193" s="146">
        <f t="shared" si="5"/>
        <v>0</v>
      </c>
      <c r="I193" s="73">
        <f t="shared" si="6"/>
        <v>0</v>
      </c>
      <c r="J193" s="86"/>
    </row>
    <row r="194" spans="1:10" ht="15" customHeight="1">
      <c r="A194" s="72">
        <v>190</v>
      </c>
      <c r="B194" s="38" t="s">
        <v>307</v>
      </c>
      <c r="C194" s="38" t="s">
        <v>308</v>
      </c>
      <c r="D194" s="70" t="s">
        <v>20</v>
      </c>
      <c r="E194" s="71">
        <v>28</v>
      </c>
      <c r="F194" s="73"/>
      <c r="G194" s="144">
        <v>4.2125365251161756E-3</v>
      </c>
      <c r="H194" s="146">
        <f t="shared" si="5"/>
        <v>0</v>
      </c>
      <c r="I194" s="73">
        <f t="shared" si="6"/>
        <v>0</v>
      </c>
      <c r="J194" s="86"/>
    </row>
    <row r="195" spans="1:10" ht="15" customHeight="1">
      <c r="A195" s="72">
        <v>191</v>
      </c>
      <c r="B195" s="38" t="s">
        <v>309</v>
      </c>
      <c r="C195" s="38" t="s">
        <v>298</v>
      </c>
      <c r="D195" s="70" t="s">
        <v>20</v>
      </c>
      <c r="E195" s="71">
        <v>18</v>
      </c>
      <c r="F195" s="73"/>
      <c r="G195" s="144">
        <v>1.829370722856492E-3</v>
      </c>
      <c r="H195" s="146">
        <f t="shared" si="5"/>
        <v>0</v>
      </c>
      <c r="I195" s="73">
        <f t="shared" si="6"/>
        <v>0</v>
      </c>
      <c r="J195" s="86"/>
    </row>
    <row r="196" spans="1:10" ht="15" customHeight="1">
      <c r="A196" s="72">
        <v>192</v>
      </c>
      <c r="B196" s="38" t="s">
        <v>310</v>
      </c>
      <c r="C196" s="38" t="s">
        <v>311</v>
      </c>
      <c r="D196" s="70" t="s">
        <v>162</v>
      </c>
      <c r="E196" s="71">
        <v>64</v>
      </c>
      <c r="F196" s="73"/>
      <c r="G196" s="144">
        <v>8.0158099846702243E-3</v>
      </c>
      <c r="H196" s="146">
        <f t="shared" si="5"/>
        <v>0</v>
      </c>
      <c r="I196" s="73">
        <f t="shared" si="6"/>
        <v>0</v>
      </c>
      <c r="J196" s="86"/>
    </row>
    <row r="197" spans="1:10" ht="15" customHeight="1">
      <c r="A197" s="72">
        <v>193</v>
      </c>
      <c r="B197" s="38" t="s">
        <v>824</v>
      </c>
      <c r="C197" s="38" t="s">
        <v>312</v>
      </c>
      <c r="D197" s="70" t="s">
        <v>162</v>
      </c>
      <c r="E197" s="71">
        <v>108</v>
      </c>
      <c r="F197" s="73"/>
      <c r="G197" s="144">
        <v>6.04865012082935E-3</v>
      </c>
      <c r="H197" s="146">
        <f t="shared" si="5"/>
        <v>0</v>
      </c>
      <c r="I197" s="73">
        <f t="shared" si="6"/>
        <v>0</v>
      </c>
      <c r="J197" s="86"/>
    </row>
    <row r="198" spans="1:10" ht="15" customHeight="1">
      <c r="A198" s="72">
        <v>194</v>
      </c>
      <c r="B198" s="38" t="s">
        <v>341</v>
      </c>
      <c r="C198" s="38" t="s">
        <v>404</v>
      </c>
      <c r="D198" s="70" t="s">
        <v>384</v>
      </c>
      <c r="E198" s="71">
        <v>29</v>
      </c>
      <c r="F198" s="73"/>
      <c r="G198" s="144">
        <v>2.5180232593933348E-3</v>
      </c>
      <c r="H198" s="146">
        <f t="shared" ref="H198:H261" si="7">H$4*G198</f>
        <v>0</v>
      </c>
      <c r="I198" s="73">
        <f t="shared" si="6"/>
        <v>0</v>
      </c>
      <c r="J198" s="86"/>
    </row>
    <row r="199" spans="1:10" ht="15" customHeight="1">
      <c r="A199" s="72">
        <v>195</v>
      </c>
      <c r="B199" s="38" t="s">
        <v>342</v>
      </c>
      <c r="C199" s="38" t="s">
        <v>405</v>
      </c>
      <c r="D199" s="70" t="s">
        <v>384</v>
      </c>
      <c r="E199" s="71">
        <v>8</v>
      </c>
      <c r="F199" s="73"/>
      <c r="G199" s="144">
        <v>2.6223912044793783E-3</v>
      </c>
      <c r="H199" s="146">
        <f t="shared" si="7"/>
        <v>0</v>
      </c>
      <c r="I199" s="73">
        <f t="shared" si="6"/>
        <v>0</v>
      </c>
      <c r="J199" s="86"/>
    </row>
    <row r="200" spans="1:10" ht="15" customHeight="1">
      <c r="A200" s="72">
        <v>196</v>
      </c>
      <c r="B200" s="38" t="s">
        <v>343</v>
      </c>
      <c r="C200" s="38" t="s">
        <v>853</v>
      </c>
      <c r="D200" s="70" t="s">
        <v>329</v>
      </c>
      <c r="E200" s="71">
        <v>4</v>
      </c>
      <c r="F200" s="73"/>
      <c r="G200" s="144">
        <v>9.296955827439916E-3</v>
      </c>
      <c r="H200" s="146">
        <f t="shared" si="7"/>
        <v>0</v>
      </c>
      <c r="I200" s="73">
        <f t="shared" si="6"/>
        <v>0</v>
      </c>
      <c r="J200" s="86"/>
    </row>
    <row r="201" spans="1:10" ht="15" customHeight="1">
      <c r="A201" s="72">
        <v>197</v>
      </c>
      <c r="B201" s="38" t="s">
        <v>344</v>
      </c>
      <c r="C201" s="38" t="s">
        <v>854</v>
      </c>
      <c r="D201" s="70" t="s">
        <v>384</v>
      </c>
      <c r="E201" s="71">
        <v>10</v>
      </c>
      <c r="F201" s="73"/>
      <c r="G201" s="144">
        <v>1.9422405511096571E-3</v>
      </c>
      <c r="H201" s="146">
        <f t="shared" si="7"/>
        <v>0</v>
      </c>
      <c r="I201" s="73">
        <f t="shared" si="6"/>
        <v>0</v>
      </c>
      <c r="J201" s="86"/>
    </row>
    <row r="202" spans="1:10" ht="15" customHeight="1">
      <c r="A202" s="72">
        <v>198</v>
      </c>
      <c r="B202" s="38" t="s">
        <v>583</v>
      </c>
      <c r="C202" s="38" t="s">
        <v>582</v>
      </c>
      <c r="D202" s="70" t="s">
        <v>384</v>
      </c>
      <c r="E202" s="71">
        <v>48</v>
      </c>
      <c r="F202" s="73"/>
      <c r="G202" s="144">
        <v>2.5092282078411406E-3</v>
      </c>
      <c r="H202" s="146">
        <f t="shared" si="7"/>
        <v>0</v>
      </c>
      <c r="I202" s="73">
        <f t="shared" si="6"/>
        <v>0</v>
      </c>
      <c r="J202" s="86"/>
    </row>
    <row r="203" spans="1:10" ht="15" customHeight="1">
      <c r="A203" s="72">
        <v>199</v>
      </c>
      <c r="B203" s="38" t="s">
        <v>856</v>
      </c>
      <c r="C203" s="38" t="s">
        <v>855</v>
      </c>
      <c r="D203" s="70" t="s">
        <v>329</v>
      </c>
      <c r="E203" s="71">
        <v>35</v>
      </c>
      <c r="F203" s="73"/>
      <c r="G203" s="144">
        <v>5.0718130617655958E-3</v>
      </c>
      <c r="H203" s="146">
        <f t="shared" si="7"/>
        <v>0</v>
      </c>
      <c r="I203" s="73">
        <f t="shared" si="6"/>
        <v>0</v>
      </c>
      <c r="J203" s="86"/>
    </row>
    <row r="204" spans="1:10" ht="15" customHeight="1">
      <c r="A204" s="72">
        <v>200</v>
      </c>
      <c r="B204" s="38" t="s">
        <v>346</v>
      </c>
      <c r="C204" s="38" t="s">
        <v>857</v>
      </c>
      <c r="D204" s="70" t="s">
        <v>329</v>
      </c>
      <c r="E204" s="71">
        <v>18</v>
      </c>
      <c r="F204" s="73"/>
      <c r="G204" s="144">
        <v>1.3957746813332947E-3</v>
      </c>
      <c r="H204" s="146">
        <f t="shared" si="7"/>
        <v>0</v>
      </c>
      <c r="I204" s="73">
        <f t="shared" si="6"/>
        <v>0</v>
      </c>
      <c r="J204" s="86"/>
    </row>
    <row r="205" spans="1:10" ht="15" customHeight="1">
      <c r="A205" s="72">
        <v>201</v>
      </c>
      <c r="B205" s="38" t="s">
        <v>313</v>
      </c>
      <c r="C205" s="38" t="s">
        <v>360</v>
      </c>
      <c r="D205" s="70" t="s">
        <v>152</v>
      </c>
      <c r="E205" s="71">
        <v>14</v>
      </c>
      <c r="F205" s="73"/>
      <c r="G205" s="144">
        <v>5.9331417771105264E-3</v>
      </c>
      <c r="H205" s="146">
        <f t="shared" si="7"/>
        <v>0</v>
      </c>
      <c r="I205" s="73">
        <f t="shared" si="6"/>
        <v>0</v>
      </c>
      <c r="J205" s="86"/>
    </row>
    <row r="206" spans="1:10" ht="15" customHeight="1">
      <c r="A206" s="72">
        <v>202</v>
      </c>
      <c r="B206" s="38" t="s">
        <v>314</v>
      </c>
      <c r="C206" s="38" t="s">
        <v>858</v>
      </c>
      <c r="D206" s="70" t="s">
        <v>384</v>
      </c>
      <c r="E206" s="71">
        <v>66</v>
      </c>
      <c r="F206" s="73"/>
      <c r="G206" s="144">
        <v>7.6247233589826343E-3</v>
      </c>
      <c r="H206" s="146">
        <f t="shared" si="7"/>
        <v>0</v>
      </c>
      <c r="I206" s="73">
        <f t="shared" si="6"/>
        <v>0</v>
      </c>
      <c r="J206" s="86"/>
    </row>
    <row r="207" spans="1:10" ht="15" customHeight="1">
      <c r="A207" s="72">
        <v>203</v>
      </c>
      <c r="B207" s="38" t="s">
        <v>315</v>
      </c>
      <c r="C207" s="38" t="s">
        <v>165</v>
      </c>
      <c r="D207" s="70" t="s">
        <v>20</v>
      </c>
      <c r="E207" s="71">
        <v>4</v>
      </c>
      <c r="F207" s="73"/>
      <c r="G207" s="144">
        <v>9.9559983570843692E-4</v>
      </c>
      <c r="H207" s="146">
        <f t="shared" si="7"/>
        <v>0</v>
      </c>
      <c r="I207" s="73">
        <f t="shared" si="6"/>
        <v>0</v>
      </c>
      <c r="J207" s="86"/>
    </row>
    <row r="208" spans="1:10" ht="15" customHeight="1">
      <c r="A208" s="72">
        <v>204</v>
      </c>
      <c r="B208" s="38" t="s">
        <v>316</v>
      </c>
      <c r="C208" s="38" t="s">
        <v>165</v>
      </c>
      <c r="D208" s="70" t="s">
        <v>20</v>
      </c>
      <c r="E208" s="71">
        <v>6</v>
      </c>
      <c r="F208" s="73"/>
      <c r="G208" s="144">
        <v>1.2544675197280336E-3</v>
      </c>
      <c r="H208" s="146">
        <f t="shared" si="7"/>
        <v>0</v>
      </c>
      <c r="I208" s="73">
        <f t="shared" ref="I208:I254" si="8">E208*F208</f>
        <v>0</v>
      </c>
      <c r="J208" s="86"/>
    </row>
    <row r="209" spans="1:10" ht="15" customHeight="1">
      <c r="A209" s="72">
        <v>205</v>
      </c>
      <c r="B209" s="38" t="s">
        <v>317</v>
      </c>
      <c r="C209" s="38" t="s">
        <v>529</v>
      </c>
      <c r="D209" s="70" t="s">
        <v>384</v>
      </c>
      <c r="E209" s="71">
        <v>5</v>
      </c>
      <c r="F209" s="73"/>
      <c r="G209" s="144">
        <v>7.0392660939915426E-3</v>
      </c>
      <c r="H209" s="146">
        <f t="shared" si="7"/>
        <v>0</v>
      </c>
      <c r="I209" s="73">
        <f t="shared" si="8"/>
        <v>0</v>
      </c>
      <c r="J209" s="86"/>
    </row>
    <row r="210" spans="1:10" ht="15" customHeight="1">
      <c r="A210" s="72">
        <v>206</v>
      </c>
      <c r="B210" s="38" t="s">
        <v>560</v>
      </c>
      <c r="C210" s="38" t="s">
        <v>558</v>
      </c>
      <c r="D210" s="70" t="s">
        <v>90</v>
      </c>
      <c r="E210" s="71">
        <v>36</v>
      </c>
      <c r="F210" s="73"/>
      <c r="G210" s="144">
        <v>8.8976604869702783E-3</v>
      </c>
      <c r="H210" s="146">
        <f t="shared" si="7"/>
        <v>0</v>
      </c>
      <c r="I210" s="73">
        <f t="shared" si="8"/>
        <v>0</v>
      </c>
      <c r="J210" s="86"/>
    </row>
    <row r="211" spans="1:10" ht="15" customHeight="1">
      <c r="A211" s="72">
        <v>207</v>
      </c>
      <c r="B211" s="38" t="s">
        <v>318</v>
      </c>
      <c r="C211" s="38" t="s">
        <v>479</v>
      </c>
      <c r="D211" s="70" t="s">
        <v>201</v>
      </c>
      <c r="E211" s="71">
        <v>112</v>
      </c>
      <c r="F211" s="73"/>
      <c r="G211" s="144">
        <v>1.0551130178782877E-3</v>
      </c>
      <c r="H211" s="146">
        <f t="shared" si="7"/>
        <v>0</v>
      </c>
      <c r="I211" s="73">
        <f t="shared" si="8"/>
        <v>0</v>
      </c>
      <c r="J211" s="86"/>
    </row>
    <row r="212" spans="1:10" ht="15" customHeight="1">
      <c r="A212" s="72">
        <v>208</v>
      </c>
      <c r="B212" s="38" t="s">
        <v>319</v>
      </c>
      <c r="C212" s="38" t="s">
        <v>320</v>
      </c>
      <c r="D212" s="70" t="s">
        <v>163</v>
      </c>
      <c r="E212" s="71">
        <v>4</v>
      </c>
      <c r="F212" s="73"/>
      <c r="G212" s="144">
        <v>4.4461917280194801E-3</v>
      </c>
      <c r="H212" s="146">
        <f t="shared" si="7"/>
        <v>0</v>
      </c>
      <c r="I212" s="73">
        <f t="shared" si="8"/>
        <v>0</v>
      </c>
      <c r="J212" s="86"/>
    </row>
    <row r="213" spans="1:10" ht="15" customHeight="1">
      <c r="A213" s="72">
        <v>209</v>
      </c>
      <c r="B213" s="38" t="s">
        <v>556</v>
      </c>
      <c r="C213" s="38" t="s">
        <v>480</v>
      </c>
      <c r="D213" s="70" t="s">
        <v>384</v>
      </c>
      <c r="E213" s="71">
        <v>3</v>
      </c>
      <c r="F213" s="73"/>
      <c r="G213" s="144">
        <v>3.4939808133018706E-3</v>
      </c>
      <c r="H213" s="146">
        <f t="shared" si="7"/>
        <v>0</v>
      </c>
      <c r="I213" s="73">
        <f t="shared" si="8"/>
        <v>0</v>
      </c>
      <c r="J213" s="86"/>
    </row>
    <row r="214" spans="1:10" ht="15" customHeight="1">
      <c r="A214" s="72">
        <v>210</v>
      </c>
      <c r="B214" s="38" t="s">
        <v>321</v>
      </c>
      <c r="C214" s="38" t="s">
        <v>481</v>
      </c>
      <c r="D214" s="70" t="s">
        <v>162</v>
      </c>
      <c r="E214" s="71">
        <v>10</v>
      </c>
      <c r="F214" s="73"/>
      <c r="G214" s="144">
        <v>4.2462508893995879E-3</v>
      </c>
      <c r="H214" s="146">
        <f t="shared" si="7"/>
        <v>0</v>
      </c>
      <c r="I214" s="73">
        <f t="shared" si="8"/>
        <v>0</v>
      </c>
      <c r="J214" s="86"/>
    </row>
    <row r="215" spans="1:10" ht="15" customHeight="1">
      <c r="A215" s="72">
        <v>211</v>
      </c>
      <c r="B215" s="38" t="s">
        <v>637</v>
      </c>
      <c r="C215" s="38" t="s">
        <v>638</v>
      </c>
      <c r="D215" s="70" t="s">
        <v>384</v>
      </c>
      <c r="E215" s="71">
        <v>20</v>
      </c>
      <c r="F215" s="73"/>
      <c r="G215" s="144">
        <v>2.4828430531845564E-3</v>
      </c>
      <c r="H215" s="146">
        <f t="shared" si="7"/>
        <v>0</v>
      </c>
      <c r="I215" s="73">
        <f t="shared" si="8"/>
        <v>0</v>
      </c>
      <c r="J215" s="86"/>
    </row>
    <row r="216" spans="1:10" ht="15" customHeight="1">
      <c r="A216" s="72">
        <v>212</v>
      </c>
      <c r="B216" s="38" t="s">
        <v>322</v>
      </c>
      <c r="C216" s="38" t="s">
        <v>859</v>
      </c>
      <c r="D216" s="70" t="s">
        <v>860</v>
      </c>
      <c r="E216" s="71">
        <v>3</v>
      </c>
      <c r="F216" s="73"/>
      <c r="G216" s="144">
        <v>6.7569449391660938E-3</v>
      </c>
      <c r="H216" s="146">
        <f t="shared" si="7"/>
        <v>0</v>
      </c>
      <c r="I216" s="73">
        <f t="shared" si="8"/>
        <v>0</v>
      </c>
      <c r="J216" s="86"/>
    </row>
    <row r="217" spans="1:10" ht="15" customHeight="1">
      <c r="A217" s="72">
        <v>213</v>
      </c>
      <c r="B217" s="38" t="s">
        <v>862</v>
      </c>
      <c r="C217" s="38" t="s">
        <v>861</v>
      </c>
      <c r="D217" s="70" t="s">
        <v>201</v>
      </c>
      <c r="E217" s="71">
        <v>4</v>
      </c>
      <c r="F217" s="73"/>
      <c r="G217" s="144">
        <v>2.15713297736828E-3</v>
      </c>
      <c r="H217" s="146">
        <f t="shared" si="7"/>
        <v>0</v>
      </c>
      <c r="I217" s="73">
        <f t="shared" si="8"/>
        <v>0</v>
      </c>
      <c r="J217" s="86"/>
    </row>
    <row r="218" spans="1:10" ht="15" customHeight="1">
      <c r="A218" s="72">
        <v>214</v>
      </c>
      <c r="B218" s="38" t="s">
        <v>559</v>
      </c>
      <c r="C218" s="38" t="s">
        <v>863</v>
      </c>
      <c r="D218" s="70" t="s">
        <v>164</v>
      </c>
      <c r="E218" s="71">
        <v>2</v>
      </c>
      <c r="F218" s="73"/>
      <c r="G218" s="144">
        <v>3.2066757959301776E-3</v>
      </c>
      <c r="H218" s="146">
        <f t="shared" si="7"/>
        <v>0</v>
      </c>
      <c r="I218" s="73">
        <f t="shared" si="8"/>
        <v>0</v>
      </c>
      <c r="J218" s="86"/>
    </row>
    <row r="219" spans="1:10" ht="15" customHeight="1">
      <c r="A219" s="72">
        <v>215</v>
      </c>
      <c r="B219" s="38" t="s">
        <v>323</v>
      </c>
      <c r="C219" s="38" t="s">
        <v>584</v>
      </c>
      <c r="D219" s="70" t="s">
        <v>164</v>
      </c>
      <c r="E219" s="71">
        <v>6</v>
      </c>
      <c r="F219" s="73"/>
      <c r="G219" s="144">
        <v>1.5910248257920163E-3</v>
      </c>
      <c r="H219" s="146">
        <f t="shared" si="7"/>
        <v>0</v>
      </c>
      <c r="I219" s="73">
        <f t="shared" si="8"/>
        <v>0</v>
      </c>
      <c r="J219" s="86"/>
    </row>
    <row r="220" spans="1:10" ht="15" customHeight="1">
      <c r="A220" s="72">
        <v>216</v>
      </c>
      <c r="B220" s="38" t="s">
        <v>499</v>
      </c>
      <c r="C220" s="38" t="s">
        <v>500</v>
      </c>
      <c r="D220" s="70" t="s">
        <v>164</v>
      </c>
      <c r="E220" s="71">
        <v>8</v>
      </c>
      <c r="F220" s="73"/>
      <c r="G220" s="144">
        <v>4.0650728274243776E-3</v>
      </c>
      <c r="H220" s="146">
        <f t="shared" si="7"/>
        <v>0</v>
      </c>
      <c r="I220" s="73">
        <f t="shared" si="8"/>
        <v>0</v>
      </c>
      <c r="J220" s="86"/>
    </row>
    <row r="221" spans="1:10" ht="15" customHeight="1">
      <c r="A221" s="72">
        <v>217</v>
      </c>
      <c r="B221" s="38" t="s">
        <v>1014</v>
      </c>
      <c r="C221" s="38" t="s">
        <v>643</v>
      </c>
      <c r="D221" s="70" t="s">
        <v>358</v>
      </c>
      <c r="E221" s="71">
        <v>2</v>
      </c>
      <c r="F221" s="73"/>
      <c r="G221" s="144">
        <v>1.6002009962448063E-2</v>
      </c>
      <c r="H221" s="146">
        <f t="shared" si="7"/>
        <v>0</v>
      </c>
      <c r="I221" s="73">
        <f t="shared" si="8"/>
        <v>0</v>
      </c>
      <c r="J221" s="86"/>
    </row>
    <row r="222" spans="1:10" ht="15" customHeight="1">
      <c r="A222" s="72">
        <v>218</v>
      </c>
      <c r="B222" s="38" t="s">
        <v>1013</v>
      </c>
      <c r="C222" s="38" t="s">
        <v>585</v>
      </c>
      <c r="D222" s="70" t="s">
        <v>366</v>
      </c>
      <c r="E222" s="71">
        <v>15</v>
      </c>
      <c r="F222" s="73"/>
      <c r="G222" s="144">
        <v>4.3330287313812424E-4</v>
      </c>
      <c r="H222" s="146">
        <f t="shared" si="7"/>
        <v>0</v>
      </c>
      <c r="I222" s="73">
        <f t="shared" si="8"/>
        <v>0</v>
      </c>
      <c r="J222" s="86"/>
    </row>
    <row r="223" spans="1:10" ht="15" customHeight="1">
      <c r="A223" s="72">
        <v>219</v>
      </c>
      <c r="B223" s="38" t="s">
        <v>1012</v>
      </c>
      <c r="C223" s="38" t="s">
        <v>746</v>
      </c>
      <c r="D223" s="70" t="s">
        <v>18</v>
      </c>
      <c r="E223" s="71">
        <v>2</v>
      </c>
      <c r="F223" s="73"/>
      <c r="G223" s="144">
        <v>5.6622541893029295E-3</v>
      </c>
      <c r="H223" s="146">
        <f t="shared" si="7"/>
        <v>0</v>
      </c>
      <c r="I223" s="73">
        <f t="shared" si="8"/>
        <v>0</v>
      </c>
      <c r="J223" s="86"/>
    </row>
    <row r="224" spans="1:10" ht="15" customHeight="1">
      <c r="A224" s="72">
        <v>220</v>
      </c>
      <c r="B224" s="38" t="s">
        <v>1011</v>
      </c>
      <c r="C224" s="38" t="s">
        <v>362</v>
      </c>
      <c r="D224" s="70" t="s">
        <v>365</v>
      </c>
      <c r="E224" s="71">
        <v>2</v>
      </c>
      <c r="F224" s="73"/>
      <c r="G224" s="144">
        <v>6.6393844167517589E-3</v>
      </c>
      <c r="H224" s="146">
        <f t="shared" si="7"/>
        <v>0</v>
      </c>
      <c r="I224" s="73">
        <f t="shared" si="8"/>
        <v>0</v>
      </c>
      <c r="J224" s="86"/>
    </row>
    <row r="225" spans="1:10" ht="15" customHeight="1">
      <c r="A225" s="72">
        <v>221</v>
      </c>
      <c r="B225" s="38" t="s">
        <v>1015</v>
      </c>
      <c r="C225" s="38" t="s">
        <v>363</v>
      </c>
      <c r="D225" s="70" t="s">
        <v>365</v>
      </c>
      <c r="E225" s="71">
        <v>2</v>
      </c>
      <c r="F225" s="73"/>
      <c r="G225" s="144">
        <v>5.7768830278665355E-3</v>
      </c>
      <c r="H225" s="146">
        <f t="shared" si="7"/>
        <v>0</v>
      </c>
      <c r="I225" s="73">
        <f t="shared" si="8"/>
        <v>0</v>
      </c>
      <c r="J225" s="86"/>
    </row>
    <row r="226" spans="1:10" ht="15" customHeight="1">
      <c r="A226" s="72">
        <v>222</v>
      </c>
      <c r="B226" s="74" t="s">
        <v>586</v>
      </c>
      <c r="C226" s="74" t="s">
        <v>587</v>
      </c>
      <c r="D226" s="70" t="s">
        <v>367</v>
      </c>
      <c r="E226" s="71">
        <v>16</v>
      </c>
      <c r="F226" s="73"/>
      <c r="G226" s="144">
        <v>1.1099355058869678E-3</v>
      </c>
      <c r="H226" s="146">
        <f t="shared" si="7"/>
        <v>0</v>
      </c>
      <c r="I226" s="73">
        <f t="shared" si="8"/>
        <v>0</v>
      </c>
      <c r="J226" s="86"/>
    </row>
    <row r="227" spans="1:10" ht="15" customHeight="1">
      <c r="A227" s="72">
        <v>223</v>
      </c>
      <c r="B227" s="38" t="s">
        <v>1016</v>
      </c>
      <c r="C227" s="38" t="s">
        <v>1005</v>
      </c>
      <c r="D227" s="70" t="s">
        <v>368</v>
      </c>
      <c r="E227" s="71">
        <v>26</v>
      </c>
      <c r="F227" s="73"/>
      <c r="G227" s="144">
        <v>5.4412052269577711E-4</v>
      </c>
      <c r="H227" s="146">
        <f t="shared" si="7"/>
        <v>0</v>
      </c>
      <c r="I227" s="73">
        <f t="shared" si="8"/>
        <v>0</v>
      </c>
      <c r="J227" s="86"/>
    </row>
    <row r="228" spans="1:10" ht="15" customHeight="1">
      <c r="A228" s="72">
        <v>224</v>
      </c>
      <c r="B228" s="38" t="s">
        <v>1017</v>
      </c>
      <c r="C228" s="38" t="s">
        <v>361</v>
      </c>
      <c r="D228" s="70" t="s">
        <v>368</v>
      </c>
      <c r="E228" s="71">
        <v>4</v>
      </c>
      <c r="F228" s="73"/>
      <c r="G228" s="144">
        <v>1.6640237536752322E-3</v>
      </c>
      <c r="H228" s="146">
        <f t="shared" si="7"/>
        <v>0</v>
      </c>
      <c r="I228" s="73">
        <f t="shared" si="8"/>
        <v>0</v>
      </c>
      <c r="J228" s="86"/>
    </row>
    <row r="229" spans="1:10" ht="15" customHeight="1">
      <c r="A229" s="72">
        <v>225</v>
      </c>
      <c r="B229" s="38" t="s">
        <v>369</v>
      </c>
      <c r="C229" s="38" t="s">
        <v>866</v>
      </c>
      <c r="D229" s="70" t="s">
        <v>20</v>
      </c>
      <c r="E229" s="71">
        <v>12</v>
      </c>
      <c r="F229" s="73"/>
      <c r="G229" s="144">
        <v>3.5787064765880126E-3</v>
      </c>
      <c r="H229" s="146">
        <f t="shared" si="7"/>
        <v>0</v>
      </c>
      <c r="I229" s="73">
        <f t="shared" si="8"/>
        <v>0</v>
      </c>
      <c r="J229" s="86"/>
    </row>
    <row r="230" spans="1:10" ht="15" customHeight="1">
      <c r="A230" s="72">
        <v>226</v>
      </c>
      <c r="B230" s="38" t="s">
        <v>930</v>
      </c>
      <c r="C230" s="38" t="s">
        <v>867</v>
      </c>
      <c r="D230" s="70" t="s">
        <v>20</v>
      </c>
      <c r="E230" s="71">
        <v>8</v>
      </c>
      <c r="F230" s="73"/>
      <c r="G230" s="144">
        <v>3.0293089229609187E-3</v>
      </c>
      <c r="H230" s="146">
        <f t="shared" si="7"/>
        <v>0</v>
      </c>
      <c r="I230" s="73">
        <f t="shared" si="8"/>
        <v>0</v>
      </c>
      <c r="J230" s="86"/>
    </row>
    <row r="231" spans="1:10" ht="15" customHeight="1">
      <c r="A231" s="72">
        <v>227</v>
      </c>
      <c r="B231" s="38" t="s">
        <v>641</v>
      </c>
      <c r="C231" s="38" t="s">
        <v>650</v>
      </c>
      <c r="D231" s="70" t="s">
        <v>20</v>
      </c>
      <c r="E231" s="71">
        <v>6</v>
      </c>
      <c r="F231" s="73"/>
      <c r="G231" s="144">
        <v>3.9651024081144319E-3</v>
      </c>
      <c r="H231" s="146">
        <f t="shared" si="7"/>
        <v>0</v>
      </c>
      <c r="I231" s="73">
        <f t="shared" si="8"/>
        <v>0</v>
      </c>
      <c r="J231" s="86"/>
    </row>
    <row r="232" spans="1:10" ht="15" customHeight="1">
      <c r="A232" s="72">
        <v>228</v>
      </c>
      <c r="B232" s="38" t="s">
        <v>917</v>
      </c>
      <c r="C232" s="38" t="s">
        <v>651</v>
      </c>
      <c r="D232" s="70" t="s">
        <v>20</v>
      </c>
      <c r="E232" s="71">
        <v>26</v>
      </c>
      <c r="F232" s="73"/>
      <c r="G232" s="144">
        <v>1.4312480559271466E-3</v>
      </c>
      <c r="H232" s="146">
        <f t="shared" si="7"/>
        <v>0</v>
      </c>
      <c r="I232" s="73">
        <f t="shared" si="8"/>
        <v>0</v>
      </c>
      <c r="J232" s="86"/>
    </row>
    <row r="233" spans="1:10" ht="15" customHeight="1">
      <c r="A233" s="72">
        <v>229</v>
      </c>
      <c r="B233" s="38" t="s">
        <v>652</v>
      </c>
      <c r="C233" s="38" t="s">
        <v>653</v>
      </c>
      <c r="D233" s="70" t="s">
        <v>20</v>
      </c>
      <c r="E233" s="71">
        <v>14</v>
      </c>
      <c r="F233" s="73"/>
      <c r="G233" s="144">
        <v>4.0102503394156977E-3</v>
      </c>
      <c r="H233" s="146">
        <f t="shared" si="7"/>
        <v>0</v>
      </c>
      <c r="I233" s="73">
        <f t="shared" si="8"/>
        <v>0</v>
      </c>
      <c r="J233" s="86"/>
    </row>
    <row r="234" spans="1:10" ht="15" customHeight="1">
      <c r="A234" s="72">
        <v>230</v>
      </c>
      <c r="B234" s="38" t="s">
        <v>1009</v>
      </c>
      <c r="C234" s="38" t="s">
        <v>654</v>
      </c>
      <c r="D234" s="70" t="s">
        <v>100</v>
      </c>
      <c r="E234" s="71">
        <v>48</v>
      </c>
      <c r="F234" s="73"/>
      <c r="G234" s="144">
        <v>4.7496210065701965E-3</v>
      </c>
      <c r="H234" s="146">
        <f t="shared" si="7"/>
        <v>0</v>
      </c>
      <c r="I234" s="73">
        <f t="shared" si="8"/>
        <v>0</v>
      </c>
      <c r="J234" s="86"/>
    </row>
    <row r="235" spans="1:10" ht="15" customHeight="1">
      <c r="A235" s="72">
        <v>231</v>
      </c>
      <c r="B235" s="38" t="s">
        <v>1010</v>
      </c>
      <c r="C235" s="38" t="s">
        <v>612</v>
      </c>
      <c r="D235" s="70" t="s">
        <v>100</v>
      </c>
      <c r="E235" s="71">
        <v>12</v>
      </c>
      <c r="F235" s="73"/>
      <c r="G235" s="144">
        <v>2.3089942008361749E-3</v>
      </c>
      <c r="H235" s="146">
        <f t="shared" si="7"/>
        <v>0</v>
      </c>
      <c r="I235" s="73">
        <f t="shared" si="8"/>
        <v>0</v>
      </c>
      <c r="J235" s="86"/>
    </row>
    <row r="236" spans="1:10" ht="15" customHeight="1">
      <c r="A236" s="72">
        <v>232</v>
      </c>
      <c r="B236" s="38" t="s">
        <v>1018</v>
      </c>
      <c r="C236" s="38" t="s">
        <v>868</v>
      </c>
      <c r="D236" s="70" t="s">
        <v>20</v>
      </c>
      <c r="E236" s="71">
        <v>10</v>
      </c>
      <c r="F236" s="73"/>
      <c r="G236" s="144">
        <v>4.9217108486081388E-3</v>
      </c>
      <c r="H236" s="146">
        <f t="shared" si="7"/>
        <v>0</v>
      </c>
      <c r="I236" s="73">
        <f t="shared" si="8"/>
        <v>0</v>
      </c>
      <c r="J236" s="86"/>
    </row>
    <row r="237" spans="1:10" ht="15" customHeight="1">
      <c r="A237" s="72">
        <v>233</v>
      </c>
      <c r="B237" s="38" t="s">
        <v>532</v>
      </c>
      <c r="C237" s="38" t="s">
        <v>531</v>
      </c>
      <c r="D237" s="70" t="s">
        <v>20</v>
      </c>
      <c r="E237" s="71">
        <v>6</v>
      </c>
      <c r="F237" s="73"/>
      <c r="G237" s="144">
        <v>2.2934562764272974E-3</v>
      </c>
      <c r="H237" s="146">
        <f t="shared" si="7"/>
        <v>0</v>
      </c>
      <c r="I237" s="73">
        <f t="shared" si="8"/>
        <v>0</v>
      </c>
      <c r="J237" s="86"/>
    </row>
    <row r="238" spans="1:10" ht="15" customHeight="1">
      <c r="A238" s="72">
        <v>234</v>
      </c>
      <c r="B238" s="38" t="s">
        <v>607</v>
      </c>
      <c r="C238" s="38" t="s">
        <v>608</v>
      </c>
      <c r="D238" s="70" t="s">
        <v>20</v>
      </c>
      <c r="E238" s="71">
        <v>7</v>
      </c>
      <c r="F238" s="73"/>
      <c r="G238" s="144">
        <v>4.5379534325473781E-3</v>
      </c>
      <c r="H238" s="146">
        <f t="shared" si="7"/>
        <v>0</v>
      </c>
      <c r="I238" s="73">
        <f t="shared" si="8"/>
        <v>0</v>
      </c>
      <c r="J238" s="86"/>
    </row>
    <row r="239" spans="1:10" ht="15" customHeight="1">
      <c r="A239" s="72">
        <v>235</v>
      </c>
      <c r="B239" s="38" t="s">
        <v>536</v>
      </c>
      <c r="C239" s="38" t="s">
        <v>535</v>
      </c>
      <c r="D239" s="70" t="s">
        <v>20</v>
      </c>
      <c r="E239" s="71">
        <v>12</v>
      </c>
      <c r="F239" s="73"/>
      <c r="G239" s="144">
        <v>7.7117943693493628E-3</v>
      </c>
      <c r="H239" s="146">
        <f t="shared" si="7"/>
        <v>0</v>
      </c>
      <c r="I239" s="73">
        <f t="shared" si="8"/>
        <v>0</v>
      </c>
      <c r="J239" s="86"/>
    </row>
    <row r="240" spans="1:10" ht="15" customHeight="1">
      <c r="A240" s="72">
        <v>236</v>
      </c>
      <c r="B240" s="38" t="s">
        <v>538</v>
      </c>
      <c r="C240" s="38" t="s">
        <v>537</v>
      </c>
      <c r="D240" s="70" t="s">
        <v>20</v>
      </c>
      <c r="E240" s="71">
        <v>3</v>
      </c>
      <c r="F240" s="73"/>
      <c r="G240" s="144">
        <v>1.3002017877994459E-3</v>
      </c>
      <c r="H240" s="146">
        <f t="shared" si="7"/>
        <v>0</v>
      </c>
      <c r="I240" s="73">
        <f t="shared" si="8"/>
        <v>0</v>
      </c>
      <c r="J240" s="86"/>
    </row>
    <row r="241" spans="1:10" ht="15" customHeight="1">
      <c r="A241" s="72">
        <v>237</v>
      </c>
      <c r="B241" s="38" t="s">
        <v>639</v>
      </c>
      <c r="C241" s="38" t="s">
        <v>640</v>
      </c>
      <c r="D241" s="70" t="s">
        <v>384</v>
      </c>
      <c r="E241" s="71">
        <v>10</v>
      </c>
      <c r="F241" s="73"/>
      <c r="G241" s="144">
        <v>2.9073508747704856E-3</v>
      </c>
      <c r="H241" s="146">
        <f t="shared" si="7"/>
        <v>0</v>
      </c>
      <c r="I241" s="73">
        <f t="shared" si="8"/>
        <v>0</v>
      </c>
      <c r="J241" s="86"/>
    </row>
    <row r="242" spans="1:10" ht="15" customHeight="1">
      <c r="A242" s="72">
        <v>238</v>
      </c>
      <c r="B242" s="38" t="s">
        <v>1007</v>
      </c>
      <c r="C242" s="38" t="s">
        <v>1008</v>
      </c>
      <c r="D242" s="70" t="s">
        <v>384</v>
      </c>
      <c r="E242" s="71">
        <v>7</v>
      </c>
      <c r="F242" s="73"/>
      <c r="G242" s="144">
        <v>3.3644003870995352E-3</v>
      </c>
      <c r="H242" s="146">
        <f t="shared" si="7"/>
        <v>0</v>
      </c>
      <c r="I242" s="73">
        <f t="shared" si="8"/>
        <v>0</v>
      </c>
      <c r="J242" s="86"/>
    </row>
    <row r="243" spans="1:10" ht="15" customHeight="1">
      <c r="A243" s="72">
        <v>239</v>
      </c>
      <c r="B243" s="38" t="s">
        <v>1020</v>
      </c>
      <c r="C243" s="38" t="s">
        <v>1019</v>
      </c>
      <c r="D243" s="70" t="s">
        <v>384</v>
      </c>
      <c r="E243" s="71">
        <v>10</v>
      </c>
      <c r="F243" s="73"/>
      <c r="G243" s="144">
        <v>3.5068802222450895E-3</v>
      </c>
      <c r="H243" s="146">
        <f t="shared" si="7"/>
        <v>0</v>
      </c>
      <c r="I243" s="73">
        <f t="shared" si="8"/>
        <v>0</v>
      </c>
      <c r="J243" s="86"/>
    </row>
    <row r="244" spans="1:10" ht="15" customHeight="1">
      <c r="A244" s="72">
        <v>240</v>
      </c>
      <c r="B244" s="38" t="s">
        <v>371</v>
      </c>
      <c r="C244" s="38" t="s">
        <v>1021</v>
      </c>
      <c r="D244" s="70" t="s">
        <v>20</v>
      </c>
      <c r="E244" s="71">
        <v>20</v>
      </c>
      <c r="F244" s="73"/>
      <c r="G244" s="144">
        <v>3.4734590263467498E-3</v>
      </c>
      <c r="H244" s="146">
        <f t="shared" si="7"/>
        <v>0</v>
      </c>
      <c r="I244" s="73">
        <f t="shared" si="8"/>
        <v>0</v>
      </c>
      <c r="J244" s="86"/>
    </row>
    <row r="245" spans="1:10" ht="15" customHeight="1">
      <c r="A245" s="72">
        <v>241</v>
      </c>
      <c r="B245" s="38" t="s">
        <v>642</v>
      </c>
      <c r="C245" s="38" t="s">
        <v>550</v>
      </c>
      <c r="D245" s="70" t="s">
        <v>384</v>
      </c>
      <c r="E245" s="71">
        <v>8</v>
      </c>
      <c r="F245" s="73"/>
      <c r="G245" s="144">
        <v>3.853991590171706E-3</v>
      </c>
      <c r="H245" s="146">
        <f t="shared" si="7"/>
        <v>0</v>
      </c>
      <c r="I245" s="73">
        <f t="shared" si="8"/>
        <v>0</v>
      </c>
      <c r="J245" s="86"/>
    </row>
    <row r="246" spans="1:10" ht="15" customHeight="1">
      <c r="A246" s="72">
        <v>242</v>
      </c>
      <c r="B246" s="38" t="s">
        <v>551</v>
      </c>
      <c r="C246" s="38" t="s">
        <v>609</v>
      </c>
      <c r="D246" s="70" t="s">
        <v>20</v>
      </c>
      <c r="E246" s="71">
        <v>2</v>
      </c>
      <c r="F246" s="73"/>
      <c r="G246" s="144">
        <v>2.7250001392549825E-3</v>
      </c>
      <c r="H246" s="146">
        <f t="shared" si="7"/>
        <v>0</v>
      </c>
      <c r="I246" s="73">
        <f t="shared" si="8"/>
        <v>0</v>
      </c>
      <c r="J246" s="86"/>
    </row>
    <row r="247" spans="1:10" ht="15" customHeight="1">
      <c r="A247" s="72">
        <v>243</v>
      </c>
      <c r="B247" s="38" t="s">
        <v>552</v>
      </c>
      <c r="C247" s="38" t="s">
        <v>553</v>
      </c>
      <c r="D247" s="70" t="s">
        <v>384</v>
      </c>
      <c r="E247" s="71">
        <v>10</v>
      </c>
      <c r="F247" s="73"/>
      <c r="G247" s="144">
        <v>3.5529076587015747E-3</v>
      </c>
      <c r="H247" s="146">
        <f t="shared" si="7"/>
        <v>0</v>
      </c>
      <c r="I247" s="73">
        <f t="shared" si="8"/>
        <v>0</v>
      </c>
      <c r="J247" s="86"/>
    </row>
    <row r="248" spans="1:10" ht="15" customHeight="1">
      <c r="A248" s="72">
        <v>244</v>
      </c>
      <c r="B248" s="38" t="s">
        <v>869</v>
      </c>
      <c r="C248" s="38" t="s">
        <v>870</v>
      </c>
      <c r="D248" s="70" t="s">
        <v>20</v>
      </c>
      <c r="E248" s="71">
        <v>16</v>
      </c>
      <c r="F248" s="73"/>
      <c r="G248" s="144">
        <v>1.6385181041738677E-3</v>
      </c>
      <c r="H248" s="146">
        <f t="shared" si="7"/>
        <v>0</v>
      </c>
      <c r="I248" s="73">
        <f t="shared" si="8"/>
        <v>0</v>
      </c>
      <c r="J248" s="86"/>
    </row>
    <row r="249" spans="1:10" ht="15" customHeight="1">
      <c r="A249" s="72">
        <v>245</v>
      </c>
      <c r="B249" s="38" t="s">
        <v>372</v>
      </c>
      <c r="C249" s="38" t="s">
        <v>533</v>
      </c>
      <c r="D249" s="70" t="s">
        <v>93</v>
      </c>
      <c r="E249" s="71">
        <v>29</v>
      </c>
      <c r="F249" s="73"/>
      <c r="G249" s="144">
        <v>4.8759765805367269E-3</v>
      </c>
      <c r="H249" s="146">
        <f t="shared" si="7"/>
        <v>0</v>
      </c>
      <c r="I249" s="73">
        <f t="shared" si="8"/>
        <v>0</v>
      </c>
      <c r="J249" s="86"/>
    </row>
    <row r="250" spans="1:10" ht="15" customHeight="1">
      <c r="A250" s="72">
        <v>246</v>
      </c>
      <c r="B250" s="38" t="s">
        <v>372</v>
      </c>
      <c r="C250" s="38" t="s">
        <v>534</v>
      </c>
      <c r="D250" s="70" t="s">
        <v>93</v>
      </c>
      <c r="E250" s="71">
        <v>29</v>
      </c>
      <c r="F250" s="73"/>
      <c r="G250" s="144">
        <v>6.5379481555164461E-3</v>
      </c>
      <c r="H250" s="146">
        <f t="shared" si="7"/>
        <v>0</v>
      </c>
      <c r="I250" s="73">
        <f t="shared" si="8"/>
        <v>0</v>
      </c>
      <c r="J250" s="86"/>
    </row>
    <row r="251" spans="1:10" ht="15" customHeight="1">
      <c r="A251" s="72">
        <v>247</v>
      </c>
      <c r="B251" s="38" t="s">
        <v>546</v>
      </c>
      <c r="C251" s="38" t="s">
        <v>547</v>
      </c>
      <c r="D251" s="70" t="s">
        <v>100</v>
      </c>
      <c r="E251" s="71">
        <v>15</v>
      </c>
      <c r="F251" s="73"/>
      <c r="G251" s="144">
        <v>4.4881148070849419E-3</v>
      </c>
      <c r="H251" s="146">
        <f t="shared" si="7"/>
        <v>0</v>
      </c>
      <c r="I251" s="73">
        <f t="shared" si="8"/>
        <v>0</v>
      </c>
      <c r="J251" s="86"/>
    </row>
    <row r="252" spans="1:10" ht="15" customHeight="1">
      <c r="A252" s="72">
        <v>248</v>
      </c>
      <c r="B252" s="38" t="s">
        <v>557</v>
      </c>
      <c r="C252" s="38" t="s">
        <v>548</v>
      </c>
      <c r="D252" s="70" t="s">
        <v>20</v>
      </c>
      <c r="E252" s="71">
        <v>2</v>
      </c>
      <c r="F252" s="73"/>
      <c r="G252" s="144">
        <v>3.053055562151844E-3</v>
      </c>
      <c r="H252" s="146">
        <f t="shared" si="7"/>
        <v>0</v>
      </c>
      <c r="I252" s="73">
        <f t="shared" si="8"/>
        <v>0</v>
      </c>
      <c r="J252" s="86"/>
    </row>
    <row r="253" spans="1:10" ht="15" customHeight="1">
      <c r="A253" s="72">
        <v>249</v>
      </c>
      <c r="B253" s="38" t="s">
        <v>549</v>
      </c>
      <c r="C253" s="38" t="s">
        <v>502</v>
      </c>
      <c r="D253" s="70" t="s">
        <v>20</v>
      </c>
      <c r="E253" s="71">
        <v>7</v>
      </c>
      <c r="F253" s="73"/>
      <c r="G253" s="144">
        <v>4.9636339276736005E-3</v>
      </c>
      <c r="H253" s="146">
        <f t="shared" si="7"/>
        <v>0</v>
      </c>
      <c r="I253" s="73">
        <f t="shared" si="8"/>
        <v>0</v>
      </c>
      <c r="J253" s="86"/>
    </row>
    <row r="254" spans="1:10" ht="15" customHeight="1">
      <c r="A254" s="72">
        <v>250</v>
      </c>
      <c r="B254" s="38" t="s">
        <v>543</v>
      </c>
      <c r="C254" s="38" t="s">
        <v>544</v>
      </c>
      <c r="D254" s="70" t="s">
        <v>20</v>
      </c>
      <c r="E254" s="71">
        <v>280</v>
      </c>
      <c r="F254" s="73"/>
      <c r="G254" s="144">
        <v>3.6294246072056684E-4</v>
      </c>
      <c r="H254" s="146">
        <f t="shared" si="7"/>
        <v>0</v>
      </c>
      <c r="I254" s="73">
        <f t="shared" si="8"/>
        <v>0</v>
      </c>
      <c r="J254" s="86"/>
    </row>
    <row r="255" spans="1:10" ht="15" customHeight="1">
      <c r="A255" s="72">
        <v>251</v>
      </c>
      <c r="B255" s="38" t="s">
        <v>541</v>
      </c>
      <c r="C255" s="38" t="s">
        <v>610</v>
      </c>
      <c r="D255" s="70" t="s">
        <v>384</v>
      </c>
      <c r="E255" s="71">
        <v>28</v>
      </c>
      <c r="F255" s="73"/>
      <c r="G255" s="144">
        <v>3.4444353562245074E-3</v>
      </c>
      <c r="H255" s="146">
        <f t="shared" si="7"/>
        <v>0</v>
      </c>
      <c r="I255" s="73">
        <f t="shared" ref="I255:I269" si="9">E255*F255</f>
        <v>0</v>
      </c>
      <c r="J255" s="86"/>
    </row>
    <row r="256" spans="1:10" ht="15" customHeight="1">
      <c r="A256" s="72">
        <v>252</v>
      </c>
      <c r="B256" s="38" t="s">
        <v>542</v>
      </c>
      <c r="C256" s="38" t="s">
        <v>373</v>
      </c>
      <c r="D256" s="70" t="s">
        <v>374</v>
      </c>
      <c r="E256" s="71">
        <v>20</v>
      </c>
      <c r="F256" s="73"/>
      <c r="G256" s="144">
        <v>4.2550459409517825E-3</v>
      </c>
      <c r="H256" s="146">
        <f t="shared" si="7"/>
        <v>0</v>
      </c>
      <c r="I256" s="73">
        <f t="shared" si="9"/>
        <v>0</v>
      </c>
      <c r="J256" s="86"/>
    </row>
    <row r="257" spans="1:10" ht="15" customHeight="1">
      <c r="A257" s="72">
        <v>253</v>
      </c>
      <c r="B257" s="38" t="s">
        <v>383</v>
      </c>
      <c r="C257" s="38" t="s">
        <v>545</v>
      </c>
      <c r="D257" s="70" t="s">
        <v>378</v>
      </c>
      <c r="E257" s="71">
        <v>10</v>
      </c>
      <c r="F257" s="73"/>
      <c r="G257" s="144">
        <v>1.9088193552113171E-3</v>
      </c>
      <c r="H257" s="146">
        <f t="shared" si="7"/>
        <v>0</v>
      </c>
      <c r="I257" s="73">
        <f t="shared" si="9"/>
        <v>0</v>
      </c>
      <c r="J257" s="86"/>
    </row>
    <row r="258" spans="1:10" ht="15" customHeight="1">
      <c r="A258" s="72">
        <v>254</v>
      </c>
      <c r="B258" s="38" t="s">
        <v>996</v>
      </c>
      <c r="C258" s="38" t="s">
        <v>419</v>
      </c>
      <c r="D258" s="70" t="s">
        <v>384</v>
      </c>
      <c r="E258" s="71">
        <v>28</v>
      </c>
      <c r="F258" s="73"/>
      <c r="G258" s="144">
        <v>2.6423266546643531E-3</v>
      </c>
      <c r="H258" s="146">
        <f t="shared" si="7"/>
        <v>0</v>
      </c>
      <c r="I258" s="73">
        <f t="shared" si="9"/>
        <v>0</v>
      </c>
      <c r="J258" s="86"/>
    </row>
    <row r="259" spans="1:10" ht="15" customHeight="1">
      <c r="A259" s="72">
        <v>255</v>
      </c>
      <c r="B259" s="39" t="s">
        <v>347</v>
      </c>
      <c r="C259" s="38" t="s">
        <v>348</v>
      </c>
      <c r="D259" s="58" t="s">
        <v>329</v>
      </c>
      <c r="E259" s="56">
        <v>110</v>
      </c>
      <c r="F259" s="73"/>
      <c r="G259" s="144">
        <v>9.3315496968785481E-4</v>
      </c>
      <c r="H259" s="146">
        <f t="shared" si="7"/>
        <v>0</v>
      </c>
      <c r="I259" s="73">
        <f t="shared" si="9"/>
        <v>0</v>
      </c>
      <c r="J259" s="86"/>
    </row>
    <row r="260" spans="1:10" ht="15" customHeight="1">
      <c r="A260" s="72">
        <v>256</v>
      </c>
      <c r="B260" s="39" t="s">
        <v>572</v>
      </c>
      <c r="C260" s="38" t="s">
        <v>571</v>
      </c>
      <c r="D260" s="58" t="s">
        <v>384</v>
      </c>
      <c r="E260" s="56">
        <v>68</v>
      </c>
      <c r="F260" s="73"/>
      <c r="G260" s="144">
        <v>1.0987951072541878E-3</v>
      </c>
      <c r="H260" s="146">
        <f t="shared" si="7"/>
        <v>0</v>
      </c>
      <c r="I260" s="73">
        <f t="shared" si="9"/>
        <v>0</v>
      </c>
      <c r="J260" s="86"/>
    </row>
    <row r="261" spans="1:10" ht="15" customHeight="1">
      <c r="A261" s="72">
        <v>257</v>
      </c>
      <c r="B261" s="38" t="s">
        <v>871</v>
      </c>
      <c r="C261" s="38" t="s">
        <v>872</v>
      </c>
      <c r="D261" s="70" t="s">
        <v>384</v>
      </c>
      <c r="E261" s="71">
        <v>90</v>
      </c>
      <c r="F261" s="73"/>
      <c r="G261" s="144">
        <v>1.148047395946478E-3</v>
      </c>
      <c r="H261" s="146">
        <f t="shared" si="7"/>
        <v>0</v>
      </c>
      <c r="I261" s="73">
        <f t="shared" si="9"/>
        <v>0</v>
      </c>
      <c r="J261" s="86"/>
    </row>
    <row r="262" spans="1:10" ht="15" customHeight="1">
      <c r="A262" s="72">
        <v>258</v>
      </c>
      <c r="B262" s="39" t="s">
        <v>349</v>
      </c>
      <c r="C262" s="38" t="s">
        <v>350</v>
      </c>
      <c r="D262" s="58" t="s">
        <v>384</v>
      </c>
      <c r="E262" s="56">
        <v>280</v>
      </c>
      <c r="F262" s="73"/>
      <c r="G262" s="144">
        <v>9.7888923775926707E-4</v>
      </c>
      <c r="H262" s="146">
        <f t="shared" ref="H262:H269" si="10">H$4*G262</f>
        <v>0</v>
      </c>
      <c r="I262" s="73">
        <f t="shared" si="9"/>
        <v>0</v>
      </c>
      <c r="J262" s="86"/>
    </row>
    <row r="263" spans="1:10" s="5" customFormat="1" ht="15" customHeight="1">
      <c r="A263" s="72">
        <v>259</v>
      </c>
      <c r="B263" s="38" t="s">
        <v>943</v>
      </c>
      <c r="C263" s="38" t="s">
        <v>942</v>
      </c>
      <c r="D263" s="58" t="s">
        <v>386</v>
      </c>
      <c r="E263" s="56">
        <v>23</v>
      </c>
      <c r="F263" s="73"/>
      <c r="G263" s="144">
        <v>3.8369878238374627E-3</v>
      </c>
      <c r="H263" s="146">
        <f t="shared" si="10"/>
        <v>0</v>
      </c>
      <c r="I263" s="73">
        <f t="shared" si="9"/>
        <v>0</v>
      </c>
      <c r="J263" s="87"/>
    </row>
    <row r="264" spans="1:10" s="5" customFormat="1" ht="15" customHeight="1">
      <c r="A264" s="72">
        <v>260</v>
      </c>
      <c r="B264" s="38" t="s">
        <v>873</v>
      </c>
      <c r="C264" s="38" t="s">
        <v>874</v>
      </c>
      <c r="D264" s="70" t="s">
        <v>384</v>
      </c>
      <c r="E264" s="71">
        <v>26</v>
      </c>
      <c r="F264" s="73"/>
      <c r="G264" s="144">
        <v>3.7349652258320044E-3</v>
      </c>
      <c r="H264" s="146">
        <f t="shared" si="10"/>
        <v>0</v>
      </c>
      <c r="I264" s="73">
        <f t="shared" si="9"/>
        <v>0</v>
      </c>
      <c r="J264" s="87"/>
    </row>
    <row r="265" spans="1:10" s="5" customFormat="1" ht="15" customHeight="1">
      <c r="A265" s="72">
        <v>261</v>
      </c>
      <c r="B265" s="39" t="s">
        <v>351</v>
      </c>
      <c r="C265" s="38" t="s">
        <v>352</v>
      </c>
      <c r="D265" s="58" t="s">
        <v>329</v>
      </c>
      <c r="E265" s="56">
        <v>120</v>
      </c>
      <c r="F265" s="73"/>
      <c r="G265" s="144">
        <v>3.8668909991149245E-4</v>
      </c>
      <c r="H265" s="146">
        <f t="shared" si="10"/>
        <v>0</v>
      </c>
      <c r="I265" s="73">
        <f t="shared" si="9"/>
        <v>0</v>
      </c>
      <c r="J265" s="87"/>
    </row>
    <row r="266" spans="1:10" s="5" customFormat="1" ht="15" customHeight="1">
      <c r="A266" s="72">
        <v>262</v>
      </c>
      <c r="B266" s="39" t="s">
        <v>353</v>
      </c>
      <c r="C266" s="38" t="s">
        <v>354</v>
      </c>
      <c r="D266" s="58" t="s">
        <v>384</v>
      </c>
      <c r="E266" s="56">
        <v>117</v>
      </c>
      <c r="F266" s="73"/>
      <c r="G266" s="144">
        <v>9.7009418620707245E-4</v>
      </c>
      <c r="H266" s="146">
        <f t="shared" si="10"/>
        <v>0</v>
      </c>
      <c r="I266" s="73">
        <f t="shared" si="9"/>
        <v>0</v>
      </c>
      <c r="J266" s="87"/>
    </row>
    <row r="267" spans="1:10" s="5" customFormat="1" ht="15" customHeight="1">
      <c r="A267" s="72">
        <v>263</v>
      </c>
      <c r="B267" s="39" t="s">
        <v>878</v>
      </c>
      <c r="C267" s="38" t="s">
        <v>879</v>
      </c>
      <c r="D267" s="58" t="s">
        <v>384</v>
      </c>
      <c r="E267" s="56">
        <v>54</v>
      </c>
      <c r="F267" s="73"/>
      <c r="G267" s="144">
        <v>2.0093761112914095E-3</v>
      </c>
      <c r="H267" s="146">
        <f t="shared" si="10"/>
        <v>0</v>
      </c>
      <c r="I267" s="73">
        <f t="shared" si="9"/>
        <v>0</v>
      </c>
      <c r="J267" s="88"/>
    </row>
    <row r="268" spans="1:10" s="5" customFormat="1" ht="15" customHeight="1">
      <c r="A268" s="72">
        <v>264</v>
      </c>
      <c r="B268" s="39" t="s">
        <v>876</v>
      </c>
      <c r="C268" s="38" t="s">
        <v>877</v>
      </c>
      <c r="D268" s="58" t="s">
        <v>384</v>
      </c>
      <c r="E268" s="56">
        <v>22</v>
      </c>
      <c r="F268" s="73"/>
      <c r="G268" s="144">
        <v>2.2192846750037892E-3</v>
      </c>
      <c r="H268" s="146">
        <f t="shared" si="10"/>
        <v>0</v>
      </c>
      <c r="I268" s="73">
        <f t="shared" si="9"/>
        <v>0</v>
      </c>
      <c r="J268" s="88"/>
    </row>
    <row r="269" spans="1:10" ht="15" customHeight="1">
      <c r="A269" s="72">
        <v>265</v>
      </c>
      <c r="B269" s="39" t="s">
        <v>355</v>
      </c>
      <c r="C269" s="38" t="s">
        <v>385</v>
      </c>
      <c r="D269" s="58" t="s">
        <v>384</v>
      </c>
      <c r="E269" s="56">
        <v>12</v>
      </c>
      <c r="F269" s="73"/>
      <c r="G269" s="144">
        <v>1.4954519322581677E-3</v>
      </c>
      <c r="H269" s="146">
        <f t="shared" si="10"/>
        <v>0</v>
      </c>
      <c r="I269" s="73">
        <f t="shared" si="9"/>
        <v>0</v>
      </c>
      <c r="J269" s="96"/>
    </row>
    <row r="270" spans="1:10" ht="15" customHeight="1" thickBot="1">
      <c r="A270" s="159" t="s">
        <v>423</v>
      </c>
      <c r="B270" s="160"/>
      <c r="C270" s="160"/>
      <c r="D270" s="160"/>
      <c r="E270" s="45"/>
      <c r="F270" s="49">
        <v>3411009</v>
      </c>
      <c r="G270" s="49"/>
      <c r="H270" s="49">
        <f>SUM(H5:H269)</f>
        <v>0</v>
      </c>
      <c r="I270" s="49">
        <v>61888516</v>
      </c>
      <c r="J270" s="97"/>
    </row>
    <row r="271" spans="1:10" ht="15" customHeight="1">
      <c r="A271" s="16"/>
    </row>
  </sheetData>
  <sortState xmlns:xlrd2="http://schemas.microsoft.com/office/spreadsheetml/2017/richdata2" ref="B347:J378">
    <sortCondition ref="B347"/>
  </sortState>
  <mergeCells count="2">
    <mergeCell ref="A1:D1"/>
    <mergeCell ref="A270:D27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6</vt:i4>
      </vt:variant>
    </vt:vector>
  </HeadingPairs>
  <TitlesOfParts>
    <vt:vector size="13" baseType="lpstr">
      <vt:lpstr>계약단가산출합계(부식)</vt:lpstr>
      <vt:lpstr>1. 농산</vt:lpstr>
      <vt:lpstr>2. 과일</vt:lpstr>
      <vt:lpstr>3. 수산.건어물</vt:lpstr>
      <vt:lpstr>4. 음료, 유제품</vt:lpstr>
      <vt:lpstr>5. 육류</vt:lpstr>
      <vt:lpstr>6. 공산</vt:lpstr>
      <vt:lpstr>'1. 농산'!Print_Titles</vt:lpstr>
      <vt:lpstr>'2. 과일'!Print_Titles</vt:lpstr>
      <vt:lpstr>'3. 수산.건어물'!Print_Titles</vt:lpstr>
      <vt:lpstr>'4. 음료, 유제품'!Print_Titles</vt:lpstr>
      <vt:lpstr>'5. 육류'!Print_Titles</vt:lpstr>
      <vt:lpstr>'6. 공산'!Print_Titles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2025-01-08T04:29:43Z</dcterms:modified>
</cp:coreProperties>
</file>